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keegan\Documents\1 BIDS\COMMODITY\2025-2026\"/>
    </mc:Choice>
  </mc:AlternateContent>
  <xr:revisionPtr revIDLastSave="0" documentId="13_ncr:1_{8D7FED2F-6CE5-4CF6-BB20-318A959752EE}" xr6:coauthVersionLast="47" xr6:coauthVersionMax="47" xr10:uidLastSave="{00000000-0000-0000-0000-000000000000}"/>
  <workbookProtection workbookAlgorithmName="SHA-512" workbookHashValue="1JnOYAlC3K0ZmFuly9Z20rPfQC6634pNWTAe9kA5427ElKhyYoTqOFX3GHJc7TfQW4m9h5ya30DO9uUSP3ki2g==" workbookSaltValue="LA3liQYqqthCdHO1j15BYA==" workbookSpinCount="100000" lockStructure="1"/>
  <bookViews>
    <workbookView xWindow="28680" yWindow="-120" windowWidth="29040" windowHeight="15720" xr2:uid="{53E9A0F8-DB31-4102-A70B-A8D4F3B6AE7E}"/>
  </bookViews>
  <sheets>
    <sheet name="Instructions" sheetId="1" r:id="rId1"/>
    <sheet name="Eggs" sheetId="3" r:id="rId2"/>
    <sheet name="25-26" sheetId="4" state="hidden" r:id="rId3"/>
  </sheets>
  <definedNames>
    <definedName name="_xlnm._FilterDatabase" localSheetId="2" hidden="1">'25-26'!$A$1:$E$199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 i="3" l="1"/>
  <c r="T4" i="3"/>
  <c r="S5" i="3"/>
  <c r="T5" i="3"/>
  <c r="V5" i="3" s="1"/>
  <c r="S6" i="3"/>
  <c r="T6" i="3"/>
  <c r="S7" i="3"/>
  <c r="T7" i="3"/>
  <c r="S8" i="3"/>
  <c r="T8" i="3"/>
  <c r="V8" i="3" s="1"/>
  <c r="S9" i="3"/>
  <c r="T9" i="3"/>
  <c r="V9" i="3" s="1"/>
  <c r="S10" i="3"/>
  <c r="T10" i="3"/>
  <c r="S11" i="3"/>
  <c r="T11" i="3"/>
  <c r="S12" i="3"/>
  <c r="T12" i="3"/>
  <c r="V12" i="3" s="1"/>
  <c r="S13" i="3"/>
  <c r="T13" i="3"/>
  <c r="T3" i="3"/>
  <c r="V3" i="3" s="1"/>
  <c r="S3" i="3"/>
  <c r="N4" i="3"/>
  <c r="O4" i="3"/>
  <c r="N5" i="3"/>
  <c r="O5" i="3"/>
  <c r="N6" i="3"/>
  <c r="O6" i="3"/>
  <c r="N7" i="3"/>
  <c r="O7" i="3"/>
  <c r="Q7" i="3" s="1"/>
  <c r="N8" i="3"/>
  <c r="O8" i="3"/>
  <c r="Q8" i="3" s="1"/>
  <c r="N9" i="3"/>
  <c r="O9" i="3"/>
  <c r="Q9" i="3" s="1"/>
  <c r="N10" i="3"/>
  <c r="O10" i="3"/>
  <c r="Q10" i="3" s="1"/>
  <c r="N11" i="3"/>
  <c r="O11" i="3"/>
  <c r="N12" i="3"/>
  <c r="O12" i="3"/>
  <c r="N13" i="3"/>
  <c r="O13" i="3"/>
  <c r="Q13" i="3" s="1"/>
  <c r="N3" i="3"/>
  <c r="O3" i="3"/>
  <c r="Q3" i="3" s="1"/>
  <c r="X6" i="3"/>
  <c r="V6" i="3"/>
  <c r="Q6" i="3"/>
  <c r="X5" i="3"/>
  <c r="Q5" i="3"/>
  <c r="X13" i="3"/>
  <c r="V13" i="3"/>
  <c r="X12" i="3"/>
  <c r="Q12" i="3"/>
  <c r="X11" i="3"/>
  <c r="V11" i="3"/>
  <c r="Q11" i="3"/>
  <c r="X10" i="3"/>
  <c r="V10" i="3"/>
  <c r="X9" i="3"/>
  <c r="X8" i="3"/>
  <c r="X7" i="3"/>
  <c r="V7" i="3"/>
  <c r="X4" i="3"/>
  <c r="V4" i="3"/>
  <c r="Q4" i="3"/>
  <c r="X3" i="3"/>
</calcChain>
</file>

<file path=xl/sharedStrings.xml><?xml version="1.0" encoding="utf-8"?>
<sst xmlns="http://schemas.openxmlformats.org/spreadsheetml/2006/main" count="520" uniqueCount="277">
  <si>
    <t>Worksheet Key</t>
  </si>
  <si>
    <t>Complete all cells marked below as "Processor to Complete"
If information required does not apply, indicate by marking N/A</t>
  </si>
  <si>
    <t>LINE
ITEM #</t>
  </si>
  <si>
    <t>Pre-filled</t>
  </si>
  <si>
    <t>Line Item number from Specifications.</t>
  </si>
  <si>
    <t>ITEM
DESCRIPTION</t>
  </si>
  <si>
    <t>District description of line item.</t>
  </si>
  <si>
    <t>ESTIMATED
DIVERSION</t>
  </si>
  <si>
    <t>MANUFACTURER</t>
  </si>
  <si>
    <t>Processor to Complete</t>
  </si>
  <si>
    <t>Name of manufacturer of further processed items listed.</t>
  </si>
  <si>
    <t>MANUFACTURER 
PRODUCT #</t>
  </si>
  <si>
    <t>SKU/code of the item.</t>
  </si>
  <si>
    <t>MANUFACTURER 
ITEM DESCRIPTION</t>
  </si>
  <si>
    <t>Name of the item as listed on specification sheet.</t>
  </si>
  <si>
    <t>CASE
DESCRIPTION</t>
  </si>
  <si>
    <t>Pack size of the item.
Ex. CS (6/5 LB)</t>
  </si>
  <si>
    <t>SERVING SIZE
DESCRIPTION</t>
  </si>
  <si>
    <t>Indicate the serving size (i.e. oz. quantity) to meet the required components indicated in the specifications.</t>
  </si>
  <si>
    <t>SERVINGS 
PER CASE</t>
  </si>
  <si>
    <t>Units of described serving size that will be provided within a case.</t>
  </si>
  <si>
    <t>M/MA</t>
  </si>
  <si>
    <t>GRAIN</t>
  </si>
  <si>
    <t>Grain component in ounce equivalents of the escribed serving size if applicable.</t>
  </si>
  <si>
    <t>COMMERCIAL BID COST
PER CASE</t>
  </si>
  <si>
    <t>MATERIAL ID #1</t>
  </si>
  <si>
    <t>Material ID of the commodity.</t>
  </si>
  <si>
    <t>COMMODITY #1</t>
  </si>
  <si>
    <t>Auto-fill formula</t>
  </si>
  <si>
    <t>Diverted commodity.</t>
  </si>
  <si>
    <t>USDA COST PER LB #1</t>
  </si>
  <si>
    <t>USDA price per pound of listed commodity.</t>
  </si>
  <si>
    <t>DONATED
FOOD POUNDS
PER CASE #1</t>
  </si>
  <si>
    <t xml:space="preserve">Indicate the number of pounds of USDA food used to produce one case of finished product as reported on the approved Summary End Product Data Schedule (SEPDS) form. </t>
  </si>
  <si>
    <t>DONATED
FOOD VALUE
PER CASE #1</t>
  </si>
  <si>
    <t>Calculated value (Donated Food Pounds x USDA Cost Per Pound).</t>
  </si>
  <si>
    <t>MATERIAL ID #2</t>
  </si>
  <si>
    <t>COMMODITY #2</t>
  </si>
  <si>
    <t>USDA COST PER LB #2</t>
  </si>
  <si>
    <t>DONATED
FOOD POUNDS
PER CASE #2</t>
  </si>
  <si>
    <t>DONATED
FOOD VALUE
PER CASE #2</t>
  </si>
  <si>
    <t>PROCESSING FEE PER CASE</t>
  </si>
  <si>
    <t>PROCESSING
FEE PER SERVING</t>
  </si>
  <si>
    <t>Calculated value (Processing Fee/ Servings Per Case)</t>
  </si>
  <si>
    <t>PALLET 
CONFIGURATION</t>
  </si>
  <si>
    <t>Describe how the product is stacked on a pallet (TI X HI).
Ex. 6 cases per layer and the pallet is stacked 4 cases high; 6 x 4</t>
  </si>
  <si>
    <t>MINIMUM SHIPMENT WEIGHT</t>
  </si>
  <si>
    <t>Indicate the minimum weight required for direct shipment.</t>
  </si>
  <si>
    <t>CN LABEL</t>
  </si>
  <si>
    <t>MATERIAL ID
#1</t>
  </si>
  <si>
    <t>COMMODITY
#1</t>
  </si>
  <si>
    <t>USDA COST PER LB
#1</t>
  </si>
  <si>
    <t>DONATED
FOOD POUNDS
PER CASE
#1</t>
  </si>
  <si>
    <t>DONATED
FOOD VALUE
PER CASE
#1</t>
  </si>
  <si>
    <t>MATERIAL ID
#2</t>
  </si>
  <si>
    <t>COMMODITY
#2</t>
  </si>
  <si>
    <t>USDA COST PER LB
#2</t>
  </si>
  <si>
    <t>DONATED
FOOD POUNDS
PER CASE
#2</t>
  </si>
  <si>
    <t>DONATED
FOOD VALUE
PER CASE
#2</t>
  </si>
  <si>
    <t>Egg Patty</t>
  </si>
  <si>
    <t>Hard Cooked Eggs</t>
  </si>
  <si>
    <t>Omelet, Cheese</t>
  </si>
  <si>
    <t>Cinnamon Rolls</t>
  </si>
  <si>
    <t>Muffin, Blueberry</t>
  </si>
  <si>
    <t>Muffin, Sweet Potato</t>
  </si>
  <si>
    <t>Muffin, Cherry</t>
  </si>
  <si>
    <t>Muffin, Corn Bread, Cheesy</t>
  </si>
  <si>
    <t>Muffin Top, Chocolate Chip</t>
  </si>
  <si>
    <t>Meat/ Meat Alternate component in ounce equivalents of the described serving size if applicable.</t>
  </si>
  <si>
    <t>Gross cost of the case invoiced to the distributor if the district participates in Net Off Invoice (NOI) or the cost per case invoiced to the district (direct shipment) if commodity pounds are not available.</t>
  </si>
  <si>
    <t>Processor to select from drop down</t>
  </si>
  <si>
    <t>An estimate of the number of pounds of government USDA Foods that may be diverted to produce the specific end product based on use during the 2024-2025 school year.  This number is not a guarantee of diverted USDA Foods and is meant only as a guideline to assist with calculating accurate production costs.</t>
  </si>
  <si>
    <t>CHEESE CHED WHT SHRED BAG-6/5 LB</t>
  </si>
  <si>
    <t>LB</t>
  </si>
  <si>
    <t>CHEESE CHED YEL SHRED BAG-6/5 LB</t>
  </si>
  <si>
    <t>CHEESE CHED RDU FAT YEL SHRED BAG-6/5 LB</t>
  </si>
  <si>
    <t>CHEESE PROCESS LVS-6/5 LB</t>
  </si>
  <si>
    <t>CHEESE PROCESS YEL SLC LVS-6/5 LB</t>
  </si>
  <si>
    <t>CHEESE PROCESS WHT SLC LVS-6/5 LB</t>
  </si>
  <si>
    <t>CHEESE MOZ LM PART SKM SHRD FRZ BOX-30LB</t>
  </si>
  <si>
    <t>CHEESE MOZ LM PART SKIM FRZ LVS-8/6 LB</t>
  </si>
  <si>
    <t>CHEESE MOZ LITE SHRED FRZ BOX-30 LB</t>
  </si>
  <si>
    <t>CHEESE BLEND AMER SKM YEL SLC LVS-6/5 LB</t>
  </si>
  <si>
    <t>CHEESE BLEND AMER SKM WHT SLC LVS-6/5 LB</t>
  </si>
  <si>
    <t>K CHEESE PROCESS WHT SLC LVS-6/5 LB</t>
  </si>
  <si>
    <t>EGGS WHOLE FRZ CTN-6/5 LB</t>
  </si>
  <si>
    <t>EGGS WHOLE LIQ BULK -TANK</t>
  </si>
  <si>
    <t>CHICKEN DICED CTN-40 LB</t>
  </si>
  <si>
    <t>CHICKEN LEGS CHILLED -BULK</t>
  </si>
  <si>
    <t>CHICKEN FAJITA STRIPS CTN-30 LB</t>
  </si>
  <si>
    <t>TURKEY TACO FILLING CTN-30 LB</t>
  </si>
  <si>
    <t>TURKEY BREAST DELI FRZ CTN-40 LB</t>
  </si>
  <si>
    <t>TURKEY BREAST SMKD DELI FRZ CTN-40 LB</t>
  </si>
  <si>
    <t>TURKEY ROASTS FRZ CTN-32-48 LB</t>
  </si>
  <si>
    <t>TURKEY HAMS SMKD FRZ CTN-40 LB</t>
  </si>
  <si>
    <t>BEEF CAN-24/24 OZ</t>
  </si>
  <si>
    <t>BEEF CRUMBLES W/SPP PKG-4/10 LB</t>
  </si>
  <si>
    <t>PORK CAN-24/24 OZ</t>
  </si>
  <si>
    <t>BEEF COARSE GROUND FRZ CTN-60 LB</t>
  </si>
  <si>
    <t>BEEF FRESH BNLS BULK COMBO-20/2000 LB</t>
  </si>
  <si>
    <t>BEEF BNLS SPECIAL TRM FRZ CTN-60 LB</t>
  </si>
  <si>
    <t>BEEF FINE GROUND FRZ CTN-40 LB</t>
  </si>
  <si>
    <t>BEEF PATTY LEAN FRZ CTN-40 LB</t>
  </si>
  <si>
    <t>PORK ROAST LEG FRZ CTN-32-40 LB</t>
  </si>
  <si>
    <t>PORK HAM WATERAD FRZ PKG 4/10 LB</t>
  </si>
  <si>
    <t>PORK HAM WATERAD SLC FRZ PKG-8/5 LB</t>
  </si>
  <si>
    <t>PORK HAM WTRADCBEDFRZ PKG-4/10 OR 8/5 LB</t>
  </si>
  <si>
    <t>PORK PICNIC BNLS FRZ CTN-60 LB</t>
  </si>
  <si>
    <t>CATFISH STRIPS BRD OVN RDY PKG-4/10 LB</t>
  </si>
  <si>
    <t>APPLE SLICES CAN-6/10</t>
  </si>
  <si>
    <t>MIXED FRUIT EX LT CAN-6/10</t>
  </si>
  <si>
    <t>APRICOTS DICED PEELED EX LT CAN-6/10</t>
  </si>
  <si>
    <t>PEACHES CLING SLICES EX LT CAN-6/10</t>
  </si>
  <si>
    <t>PEACHES CLING DICED EX LT  CAN-6/10</t>
  </si>
  <si>
    <t>PEARS SLICES EX LT CAN-6/10</t>
  </si>
  <si>
    <t>PEARS DICED EX LT CAN-6/10</t>
  </si>
  <si>
    <t>PEARS HALVES EX LT CAN-6/10</t>
  </si>
  <si>
    <t>PEACHES FREESTONE SLICES FRZ CTN-12/2 LB</t>
  </si>
  <si>
    <t>PEACHES FREESTONE SLICES FRZ CTN-20 LB</t>
  </si>
  <si>
    <t>PEACH FREESTONE DICED FRZ CUP-96/4.4 OZ</t>
  </si>
  <si>
    <t>BLUEBERRY WILD FRZ CTN-8/3 LB</t>
  </si>
  <si>
    <t>BLUEBERRY WILD FRZ CTN-30 LB</t>
  </si>
  <si>
    <t>STRAWBERRY SLICES FRZ CTN-30 LB</t>
  </si>
  <si>
    <t>STRAWBERRY FRZ CUP-96/4.5 OZ</t>
  </si>
  <si>
    <t>APPLE SLICES FRZ CTN-30 LB</t>
  </si>
  <si>
    <t>APRICOT FRZ CUP-96/4.5 OZ</t>
  </si>
  <si>
    <t>ORANGE JUICE SINGLE CTN-70/4 OZ</t>
  </si>
  <si>
    <t>RAISINS BOX-144/1.33 OZ</t>
  </si>
  <si>
    <t>CHERRIES DRIED PKG-4/4 LB</t>
  </si>
  <si>
    <t>BEANS GREEN CAN-6/10</t>
  </si>
  <si>
    <t>CARROTS CAN-6/10</t>
  </si>
  <si>
    <t>CORN WHOLE KERNEL(LIQ) CAN-6/10</t>
  </si>
  <si>
    <t>PEAS CAN-6/10</t>
  </si>
  <si>
    <t>SWEET POTATOES W/ SYRUP CAN-6/10</t>
  </si>
  <si>
    <t>TOMATO PASTE CAN-6/10</t>
  </si>
  <si>
    <t>TOMATO DICED CAN-6/10</t>
  </si>
  <si>
    <t>TOMATO SALSA CAN-6/10</t>
  </si>
  <si>
    <t>TOMATO PASTE FOR BULK PROCESSING</t>
  </si>
  <si>
    <t>TOMATO SAUCE CAN-6/10</t>
  </si>
  <si>
    <t>SPAGHETTI SAUCE MEATLESS CAN-6/10</t>
  </si>
  <si>
    <t>CORN FRZ CTN-30 LB</t>
  </si>
  <si>
    <t>PEAS GREEN FRZ CTN-30 LB</t>
  </si>
  <si>
    <t>BEANS GREEN FRZ CTN-30 LB</t>
  </si>
  <si>
    <t>CARROTS FRZ CTN-30 LB</t>
  </si>
  <si>
    <t>POTATOES WEDGE FRZ PKG-6/5 LB</t>
  </si>
  <si>
    <t>POTATOES WEDGE FAT FREE FRZ PKG-6/5 LB</t>
  </si>
  <si>
    <t>POTATOES OVENS FRY PKG-6/5 LB</t>
  </si>
  <si>
    <t>BEANS BLACK TURTLE CAN-6/10</t>
  </si>
  <si>
    <t>BEANS GARBANZO CAN-6/10</t>
  </si>
  <si>
    <t>BEANS REFRIED CAN-6/10</t>
  </si>
  <si>
    <t>BEANS VEGETARIAN CAN-6/10</t>
  </si>
  <si>
    <t>BEANS PINTO CAN-6/10</t>
  </si>
  <si>
    <t>BEANS SMALL RED CAN-6/10</t>
  </si>
  <si>
    <t>BEANS BLACKEYE CAN-6/10</t>
  </si>
  <si>
    <t>BEANS PINK CAN-6/10</t>
  </si>
  <si>
    <t>BEANS RED KIDNEY CAN-6/10</t>
  </si>
  <si>
    <t>BEANS BABY LIMA CAN-6/10</t>
  </si>
  <si>
    <t>BEANS GREAT NORTHERN CAN-6/10</t>
  </si>
  <si>
    <t>BEANS PINTO DRY PKG-12/2 LB</t>
  </si>
  <si>
    <t>PEANUT BUTTER SMOOTH JAR-6/5 LB</t>
  </si>
  <si>
    <t>FLOUR ALL PURP ENRCH BLCH BAG-8/5 LB</t>
  </si>
  <si>
    <t>FLOUR WHOLE WHEAT BAG-50 LB</t>
  </si>
  <si>
    <t>FLOUR BAKER HARD WHT BLCH-BULK</t>
  </si>
  <si>
    <t>FLOUR BAKER HARD WHT UNBLCH-BULK</t>
  </si>
  <si>
    <t>FLOUR BAKER HEARTH UNBLCH-BULK</t>
  </si>
  <si>
    <t>PASTA SPAGHETTI CTN-20 LB</t>
  </si>
  <si>
    <t>OIL VEGETABLE BTL-6/1 GAL</t>
  </si>
  <si>
    <t>OIL VEGETABLE-BULK</t>
  </si>
  <si>
    <t>OATS ROLLED TUBE-12/42 OZ</t>
  </si>
  <si>
    <t>RICE US#1 LONG GRAIN PARBOILED BAG-25 LB</t>
  </si>
  <si>
    <t>RICE BRN US#1 LONG PARBOILED PKG-24/2 LB</t>
  </si>
  <si>
    <t>POTATO BULK FOR PROCESS FRZ</t>
  </si>
  <si>
    <t>APPLES RED DELICIOUS FRESH CTN-40 LB</t>
  </si>
  <si>
    <t>APPLES EMPIRE FRESH CTN-40 LB</t>
  </si>
  <si>
    <t>APPLES GALA FRESH G CARTON-40 LB</t>
  </si>
  <si>
    <t>APPLES FUJI FRESH F CARTON-40 LB</t>
  </si>
  <si>
    <t>MILK 1% MILKFAT UHT 2640 BOX-27/8 FL OZ</t>
  </si>
  <si>
    <t>TURKEY THIGHS BNLS SKNLS CHILLED-BULK</t>
  </si>
  <si>
    <t>FLOUR BREAD-BULK</t>
  </si>
  <si>
    <t>SUNFLOWER SEED BUTTER 6-5#'S</t>
  </si>
  <si>
    <t>SWEET POTATO BULK FRESH PROC</t>
  </si>
  <si>
    <t>RICE BRN US#1 LONG PARBOILED BAG-25 LB</t>
  </si>
  <si>
    <t>K APPLESAUCE CAN-6/10</t>
  </si>
  <si>
    <t>K PEACHES CLING CAN-6/10</t>
  </si>
  <si>
    <t>K PEARS SLICES CAN-6/10</t>
  </si>
  <si>
    <t>K PEACH FREESTONEDICED FRZ CUP-96/4.4 OZ</t>
  </si>
  <si>
    <t>K CORN WHOLE KERNEL(LIQ) CAN-6/10</t>
  </si>
  <si>
    <t>K BEANS GREAT NORTHERN DRY BAG-25 LB</t>
  </si>
  <si>
    <t>CHICKEN OVEN ROASTED FRZ 8 PC CTN-30 LB</t>
  </si>
  <si>
    <t>K TOMATO SAUCE CAN-6/10</t>
  </si>
  <si>
    <t>K TOMATO PASTE CAN-6/10</t>
  </si>
  <si>
    <t>APPLES FOR FURTHER PROCESSING – BULK</t>
  </si>
  <si>
    <t>APPLES FRESH VARIOUS TYPE CTN-37-40 LB</t>
  </si>
  <si>
    <t>SPAGHETTI SAUCE MEATLESS POUCH-6/106 OZ</t>
  </si>
  <si>
    <t>TOMATO SALSA POUCH-6/106 OZ</t>
  </si>
  <si>
    <t>TOMATO SAUCE POUCH-6/106 OZ</t>
  </si>
  <si>
    <t>FLOUR WHITE WHOLE WHEAT BLEND BAG-25 LB</t>
  </si>
  <si>
    <t>FLOUR WHITE WHOLE WHEAT BLEND BAG-8/5 LB</t>
  </si>
  <si>
    <t>POTATO FOR PROCESS INTO DEHY PRD-BULK</t>
  </si>
  <si>
    <t>CHEESE NAT AMER FBD BARREL-500 LB(40800)</t>
  </si>
  <si>
    <t>CHEESE MOZ LM PT SKM UNFZ PROC PK(41125)</t>
  </si>
  <si>
    <t>CHEESE CHED WHT BLOCK-40 LB (40800)</t>
  </si>
  <si>
    <t>CHEESE CHED YEL BLOCK-40 LB (40800)</t>
  </si>
  <si>
    <t>BEEF FINE GROUND LFT OPT FRZ CTN-40 LB</t>
  </si>
  <si>
    <t>BEEF SPP PTY HSTYLE CKD 2.0MMA CTN-40 LB</t>
  </si>
  <si>
    <t>BEEF 100% PTY 90/10 FRZ 2.0MMA CTN-40 LB</t>
  </si>
  <si>
    <t>BEEF SPP PTY 85/15 FRZ 2.0 MMA CTN-40 LB</t>
  </si>
  <si>
    <t>BEEF 100% PTY 85/15 FRZ 2.0MMA CTN-40 LB</t>
  </si>
  <si>
    <t>APPLESAUCE CUP-96/4.5</t>
  </si>
  <si>
    <t>BEANS PINTO DRY TOTE-2000 LB</t>
  </si>
  <si>
    <t>PANCAKES WHOLE WHEAT FZN-144 COUNT</t>
  </si>
  <si>
    <t>TORTILLA WHOLE WHEAT FZN 8" CTN-12/24</t>
  </si>
  <si>
    <t>CHEESE MOZ LM PT SKM STRING BOX-360/1 OZ</t>
  </si>
  <si>
    <t>YOGURT HI PROTEIN VANILLA TUB-6/32 OZ</t>
  </si>
  <si>
    <t>YOGURT HI PROTEIN BLUEBERRY CUP-24/4 OZ</t>
  </si>
  <si>
    <t>YOGURT HI PROTEIN STRAWBERRY CUP-24/4 OZ</t>
  </si>
  <si>
    <t>YOGURT HI PROTEIN VANILLA CUP-24/4 OZ</t>
  </si>
  <si>
    <t>SPINACH CHOPPED FRZ IQF CTN-20 LB (1902)</t>
  </si>
  <si>
    <t>CHICKEN STRIPS FRZ CTN-30 LB</t>
  </si>
  <si>
    <t>BROCCOLI FRZ CTN-30 LB</t>
  </si>
  <si>
    <t>CARROTS DICED FRZ CTN-30 LB</t>
  </si>
  <si>
    <t>FLOUR HIGH GLUTEN BAG-50 LB</t>
  </si>
  <si>
    <t>K BEANS GARBANZO CAN-6/10</t>
  </si>
  <si>
    <t>WHOLE GRAIN BLEND MACARONI CTN-20 LB</t>
  </si>
  <si>
    <t>WHOLE GRAIN BLEND ROTINI MAC CTN-20 LB</t>
  </si>
  <si>
    <t>WHOLE GRAIN BLEND SPAGHETTI CTN-20 LB</t>
  </si>
  <si>
    <t>WHOLE GRAIN BLEND PENNE CTN-2/10 LB</t>
  </si>
  <si>
    <t>APPLESAUCE UNSWEETENED CAN-6/10</t>
  </si>
  <si>
    <t>APPLES GRANNY SMITH FRESH CTN-40 LB</t>
  </si>
  <si>
    <t>TURKEY BREAST DELI SLICED FRZ PKG-8/5 LB</t>
  </si>
  <si>
    <t>SWEET POTATOES CHUNK FRZ PKG-6/5 LB</t>
  </si>
  <si>
    <t>FISH AK PLCK FRZ BULK CTN-49.5 LB</t>
  </si>
  <si>
    <t>BLUEBERRY HIGHBUSH FRZ CTN-12/2.5 LB</t>
  </si>
  <si>
    <t>BLUEBERRY HIGHBUSH FRZ CTN-30 LB</t>
  </si>
  <si>
    <t>K OIL VEGETABLE BTL-6/1 GAL</t>
  </si>
  <si>
    <t>PEANUTS RAW SHELLED-BULK 44000 LB</t>
  </si>
  <si>
    <t>BEEF PATTY CKD FRZ 2.0 MMA CTN-40 LB</t>
  </si>
  <si>
    <t>SWEET POTATOES CRINKLE FRZ PKG-6/5 LB</t>
  </si>
  <si>
    <t>CRANBERRIES DRIED PKG-300/1.16 OZ</t>
  </si>
  <si>
    <t>PEPPERS/ONION BLEND FRZ CTN-30 LB</t>
  </si>
  <si>
    <t>PORK PULLED CKD PKG-8/5 LB</t>
  </si>
  <si>
    <t>PEAS GREEN FRZ CTN-12/2.5 LB</t>
  </si>
  <si>
    <t>POTATOES DICED FRZ PKG-6/5 LB</t>
  </si>
  <si>
    <t>EGGS WHOLE FRZ CTN-12/2 LB</t>
  </si>
  <si>
    <t>STRAWBERRY WHOLE UNSWT IQF CTN-6/5 LB</t>
  </si>
  <si>
    <t>FISH AK POLLOCK STICKS BRD FRZ CTN-40 LB</t>
  </si>
  <si>
    <t>PEANUT BUTTER SMOOTH PKG-120/1.1 OZ</t>
  </si>
  <si>
    <t>FLOUR WHITE WHOLE WHEAT 100% BAG-50 LB</t>
  </si>
  <si>
    <t>FLOUR WHITE WHOLE WHEAT 100% BAG-8/5 LB</t>
  </si>
  <si>
    <t>MIXED BERRY FRZ CUP-96/4.OZ</t>
  </si>
  <si>
    <t>STRAWBERRY SLICES UNSWT IQF CTN-6/5 LB</t>
  </si>
  <si>
    <t>CHERRIES SWEET PITTED IQF BAG-12/2.5 LB</t>
  </si>
  <si>
    <t>TURKEY BREAST SMKD SLC FRZ PKG-8/5 LB</t>
  </si>
  <si>
    <t>TURKEY HAM SMKD SLC FRZ PKG-8/5 LB</t>
  </si>
  <si>
    <t>CHICKEN FILLETS UNBRD FRZ CTN-30 LB</t>
  </si>
  <si>
    <t>EGG PATTY ROUND FRZ CTN-25 LB</t>
  </si>
  <si>
    <t>CARROTS DICED FRZ CTN-12/2 LB</t>
  </si>
  <si>
    <t>CORN FRZ CTN-12/2.5 LB</t>
  </si>
  <si>
    <t>BEANS GREEN FRZ CTN-12/2 LB</t>
  </si>
  <si>
    <t>CHEESE CHED YEL 0.75 OZ SLICE PKG-12 LB</t>
  </si>
  <si>
    <t>CHEESE PEPPER JACK SHRED-PKG 4/5 LB</t>
  </si>
  <si>
    <t>MIXED VEGETABLES FRZ CTN-6/5LB</t>
  </si>
  <si>
    <t>CHICKEN CUT UP FRZ CTN-40 LB</t>
  </si>
  <si>
    <t>CHERRIES DRIED TART PKG-250/1.36 OZ</t>
  </si>
  <si>
    <t>YOGURT HI PROTEIN VANILLA-TUB-6/32 OZ</t>
  </si>
  <si>
    <t>EGG PATTY ROUND FRZ-CTN-25 LB</t>
  </si>
  <si>
    <t>K CHICKEN LEG QTRS FRZ BAG‐4/10 LB</t>
  </si>
  <si>
    <t>CHEESE MOZ LM PT SKM WRAP PROC PK(41125)</t>
  </si>
  <si>
    <t>100124W</t>
  </si>
  <si>
    <t>TURKEY CHILLED -BULK</t>
  </si>
  <si>
    <t>100124D</t>
  </si>
  <si>
    <t>100103W</t>
  </si>
  <si>
    <t>CHICKEN LARGE CHILLED -BULK</t>
  </si>
  <si>
    <t>100103D</t>
  </si>
  <si>
    <t>Egg Bite with Cheese</t>
  </si>
  <si>
    <t>Egg Bite, Spicy</t>
  </si>
  <si>
    <t>Indicate the fee for service processing fee per case. The amount the District is invoiced directly from the processor on a per pound or per case price, excluding the value of the USDA food.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</si>
</sst>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quot;$&quot;#,##0.0000_);[Red]\(&quot;$&quot;#,##0.0000\)"/>
    <numFmt numFmtId="165" formatCode="&quot;$&quot;#,##0.0000"/>
    <numFmt numFmtId="166" formatCode="#,##0.0000"/>
    <numFmt numFmtId="167" formatCode="0.0000"/>
    <numFmt numFmtId="168" formatCode="_(&quot;$&quot;* #,##0.0000_);_(&quot;$&quot;* \(#,##0.000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73">
    <xf numFmtId="0" fontId="0" fillId="0" borderId="0" xfId="0"/>
    <xf numFmtId="0" fontId="3" fillId="0" borderId="1" xfId="0" applyFont="1" applyBorder="1" applyAlignment="1">
      <alignment wrapText="1"/>
    </xf>
    <xf numFmtId="0" fontId="4" fillId="0" borderId="1" xfId="0" applyFont="1" applyBorder="1" applyAlignment="1">
      <alignment wrapText="1"/>
    </xf>
    <xf numFmtId="0" fontId="0" fillId="0" borderId="1" xfId="0" applyBorder="1"/>
    <xf numFmtId="0" fontId="0" fillId="0" borderId="1" xfId="0" applyBorder="1" applyAlignment="1">
      <alignment wrapText="1"/>
    </xf>
    <xf numFmtId="0" fontId="4" fillId="0" borderId="0" xfId="0" applyFont="1" applyAlignment="1">
      <alignment horizontal="left"/>
    </xf>
    <xf numFmtId="0" fontId="4" fillId="0" borderId="0" xfId="0" applyFont="1"/>
    <xf numFmtId="0" fontId="4" fillId="0" borderId="0" xfId="0" applyFont="1" applyAlignment="1">
      <alignment horizontal="center"/>
    </xf>
    <xf numFmtId="0" fontId="3" fillId="0" borderId="5" xfId="0" applyFont="1" applyBorder="1" applyAlignment="1">
      <alignment horizontal="left" wrapText="1"/>
    </xf>
    <xf numFmtId="0" fontId="3" fillId="0" borderId="6" xfId="0" applyFont="1" applyBorder="1" applyAlignment="1">
      <alignment wrapText="1"/>
    </xf>
    <xf numFmtId="0" fontId="3" fillId="0" borderId="7" xfId="0" applyFont="1" applyBorder="1" applyAlignment="1">
      <alignment wrapText="1"/>
    </xf>
    <xf numFmtId="0" fontId="3" fillId="0" borderId="5" xfId="0" applyFont="1" applyBorder="1" applyAlignment="1">
      <alignment wrapText="1"/>
    </xf>
    <xf numFmtId="0" fontId="3" fillId="0" borderId="8" xfId="0" applyFont="1" applyBorder="1" applyAlignment="1">
      <alignment wrapText="1"/>
    </xf>
    <xf numFmtId="0" fontId="3" fillId="0" borderId="9" xfId="0" applyFont="1" applyBorder="1" applyAlignment="1">
      <alignment wrapText="1"/>
    </xf>
    <xf numFmtId="0" fontId="3" fillId="0" borderId="4" xfId="0" applyFont="1" applyBorder="1"/>
    <xf numFmtId="0" fontId="3" fillId="0" borderId="1" xfId="0" applyFont="1" applyBorder="1"/>
    <xf numFmtId="0" fontId="4" fillId="2" borderId="10" xfId="0" applyFont="1" applyFill="1" applyBorder="1" applyAlignment="1">
      <alignment horizontal="left"/>
    </xf>
    <xf numFmtId="0" fontId="4" fillId="2" borderId="10" xfId="0" applyFont="1" applyFill="1" applyBorder="1"/>
    <xf numFmtId="0" fontId="4" fillId="0" borderId="10" xfId="0" applyFont="1" applyBorder="1" applyProtection="1">
      <protection locked="0"/>
    </xf>
    <xf numFmtId="0" fontId="4" fillId="0" borderId="12" xfId="0" applyFont="1" applyBorder="1" applyProtection="1">
      <protection locked="0"/>
    </xf>
    <xf numFmtId="164" fontId="4" fillId="2" borderId="10" xfId="0" applyNumberFormat="1" applyFont="1" applyFill="1" applyBorder="1"/>
    <xf numFmtId="164" fontId="4" fillId="2" borderId="13" xfId="0" applyNumberFormat="1" applyFont="1" applyFill="1" applyBorder="1"/>
    <xf numFmtId="165" fontId="4" fillId="2" borderId="10" xfId="0" applyNumberFormat="1" applyFont="1" applyFill="1" applyBorder="1"/>
    <xf numFmtId="0" fontId="4" fillId="0" borderId="1" xfId="0" applyFont="1" applyBorder="1"/>
    <xf numFmtId="0" fontId="4" fillId="2" borderId="1" xfId="0" applyFont="1" applyFill="1" applyBorder="1" applyAlignment="1">
      <alignment horizontal="left"/>
    </xf>
    <xf numFmtId="0" fontId="4" fillId="2" borderId="1" xfId="0" applyFont="1" applyFill="1" applyBorder="1"/>
    <xf numFmtId="0" fontId="4" fillId="0" borderId="1" xfId="0" applyFont="1" applyBorder="1" applyProtection="1">
      <protection locked="0"/>
    </xf>
    <xf numFmtId="164" fontId="4" fillId="2" borderId="15" xfId="0" applyNumberFormat="1" applyFont="1" applyFill="1" applyBorder="1"/>
    <xf numFmtId="165" fontId="4" fillId="2" borderId="1" xfId="0" applyNumberFormat="1" applyFont="1" applyFill="1" applyBorder="1"/>
    <xf numFmtId="164" fontId="4" fillId="2" borderId="17" xfId="0" applyNumberFormat="1" applyFont="1" applyFill="1" applyBorder="1"/>
    <xf numFmtId="166" fontId="4" fillId="0" borderId="14" xfId="0" applyNumberFormat="1" applyFont="1" applyBorder="1" applyProtection="1">
      <protection locked="0"/>
    </xf>
    <xf numFmtId="166" fontId="4" fillId="0" borderId="4" xfId="0" applyNumberFormat="1" applyFont="1" applyBorder="1" applyProtection="1">
      <protection locked="0"/>
    </xf>
    <xf numFmtId="166" fontId="4" fillId="0" borderId="0" xfId="0" applyNumberFormat="1" applyFont="1"/>
    <xf numFmtId="165" fontId="4" fillId="2" borderId="13" xfId="0" applyNumberFormat="1" applyFont="1" applyFill="1" applyBorder="1"/>
    <xf numFmtId="165" fontId="4" fillId="2" borderId="15" xfId="0" applyNumberFormat="1" applyFont="1" applyFill="1" applyBorder="1"/>
    <xf numFmtId="165" fontId="4" fillId="2" borderId="17" xfId="0" applyNumberFormat="1" applyFont="1" applyFill="1" applyBorder="1"/>
    <xf numFmtId="165" fontId="4" fillId="0" borderId="0" xfId="0" applyNumberFormat="1" applyFont="1"/>
    <xf numFmtId="167" fontId="4" fillId="0" borderId="10" xfId="0" applyNumberFormat="1" applyFont="1" applyBorder="1" applyProtection="1">
      <protection locked="0"/>
    </xf>
    <xf numFmtId="167" fontId="4" fillId="0" borderId="1" xfId="0" applyNumberFormat="1" applyFont="1" applyBorder="1" applyProtection="1">
      <protection locked="0"/>
    </xf>
    <xf numFmtId="167" fontId="4" fillId="0" borderId="16" xfId="0" applyNumberFormat="1" applyFont="1" applyBorder="1" applyProtection="1">
      <protection locked="0"/>
    </xf>
    <xf numFmtId="166" fontId="4" fillId="2" borderId="10" xfId="0" applyNumberFormat="1" applyFont="1" applyFill="1" applyBorder="1"/>
    <xf numFmtId="166" fontId="4" fillId="0" borderId="11" xfId="0" applyNumberFormat="1" applyFont="1" applyBorder="1" applyProtection="1">
      <protection locked="0"/>
    </xf>
    <xf numFmtId="166" fontId="4" fillId="0" borderId="2" xfId="0" applyNumberFormat="1" applyFont="1" applyBorder="1" applyProtection="1">
      <protection locked="0"/>
    </xf>
    <xf numFmtId="43" fontId="4" fillId="0" borderId="0" xfId="1" applyFont="1"/>
    <xf numFmtId="43" fontId="3" fillId="0" borderId="6" xfId="1" applyFont="1" applyBorder="1" applyAlignment="1">
      <alignment wrapText="1"/>
    </xf>
    <xf numFmtId="43" fontId="4" fillId="2" borderId="10" xfId="1" applyFont="1" applyFill="1" applyBorder="1"/>
    <xf numFmtId="43" fontId="4" fillId="2" borderId="1" xfId="1" applyFont="1" applyFill="1" applyBorder="1"/>
    <xf numFmtId="1" fontId="0" fillId="0" borderId="0" xfId="0" applyNumberFormat="1" applyAlignment="1">
      <alignment vertical="top"/>
    </xf>
    <xf numFmtId="0" fontId="0" fillId="0" borderId="0" xfId="0" applyAlignment="1">
      <alignment vertical="top"/>
    </xf>
    <xf numFmtId="168" fontId="0" fillId="0" borderId="0" xfId="0" applyNumberFormat="1" applyAlignment="1">
      <alignment vertical="top"/>
    </xf>
    <xf numFmtId="3" fontId="0" fillId="0" borderId="0" xfId="0" applyNumberFormat="1" applyAlignment="1">
      <alignment vertical="top"/>
    </xf>
    <xf numFmtId="1" fontId="0" fillId="0" borderId="0" xfId="0" applyNumberFormat="1" applyAlignment="1">
      <alignment horizontal="right"/>
    </xf>
    <xf numFmtId="1" fontId="0" fillId="0" borderId="0" xfId="0" applyNumberFormat="1" applyAlignment="1">
      <alignment horizontal="right" vertical="top"/>
    </xf>
    <xf numFmtId="0" fontId="2" fillId="0" borderId="1" xfId="0" applyFont="1" applyBorder="1" applyAlignment="1">
      <alignment horizontal="center"/>
    </xf>
    <xf numFmtId="0" fontId="0" fillId="0" borderId="2" xfId="0" applyFont="1" applyBorder="1" applyAlignment="1">
      <alignment horizontal="left" wrapText="1"/>
    </xf>
    <xf numFmtId="0" fontId="0" fillId="0" borderId="3" xfId="0" applyFont="1" applyBorder="1" applyAlignment="1">
      <alignment horizontal="left"/>
    </xf>
    <xf numFmtId="0" fontId="0" fillId="0" borderId="4" xfId="0" applyFont="1" applyBorder="1" applyAlignment="1">
      <alignment horizontal="left"/>
    </xf>
    <xf numFmtId="0" fontId="4" fillId="0" borderId="0" xfId="0" applyFont="1" applyAlignment="1">
      <alignment horizontal="center"/>
    </xf>
    <xf numFmtId="0" fontId="3" fillId="0" borderId="18" xfId="0" applyFont="1" applyBorder="1" applyAlignment="1">
      <alignment wrapText="1"/>
    </xf>
    <xf numFmtId="0" fontId="4" fillId="0" borderId="18" xfId="0" applyFont="1" applyBorder="1" applyAlignment="1">
      <alignment wrapText="1"/>
    </xf>
    <xf numFmtId="0" fontId="3" fillId="0" borderId="10" xfId="0" applyFont="1" applyBorder="1" applyAlignment="1">
      <alignment wrapText="1"/>
    </xf>
    <xf numFmtId="0" fontId="4" fillId="0" borderId="10" xfId="0" applyFont="1" applyBorder="1" applyAlignment="1">
      <alignment wrapText="1"/>
    </xf>
    <xf numFmtId="0" fontId="0" fillId="0" borderId="10" xfId="0" applyBorder="1" applyAlignment="1">
      <alignment wrapText="1"/>
    </xf>
    <xf numFmtId="0" fontId="3" fillId="0" borderId="19" xfId="0" applyFont="1" applyBorder="1" applyAlignment="1">
      <alignment wrapText="1"/>
    </xf>
    <xf numFmtId="0" fontId="4" fillId="0" borderId="20" xfId="0" applyFont="1" applyBorder="1" applyAlignment="1">
      <alignment wrapText="1"/>
    </xf>
    <xf numFmtId="0" fontId="0" fillId="0" borderId="21" xfId="0" applyBorder="1"/>
    <xf numFmtId="0" fontId="3" fillId="0" borderId="22" xfId="0" applyFont="1" applyBorder="1" applyAlignment="1">
      <alignment wrapText="1"/>
    </xf>
    <xf numFmtId="0" fontId="0" fillId="0" borderId="15" xfId="0" applyBorder="1"/>
    <xf numFmtId="0" fontId="0" fillId="0" borderId="15" xfId="0" applyBorder="1" applyAlignment="1">
      <alignment wrapText="1"/>
    </xf>
    <xf numFmtId="0" fontId="3" fillId="0" borderId="23" xfId="0" applyFont="1" applyBorder="1" applyAlignment="1">
      <alignment wrapText="1"/>
    </xf>
    <xf numFmtId="0" fontId="4" fillId="0" borderId="16" xfId="0" applyFont="1" applyBorder="1" applyAlignment="1">
      <alignment wrapText="1"/>
    </xf>
    <xf numFmtId="0" fontId="0" fillId="0" borderId="17" xfId="0" applyBorder="1"/>
    <xf numFmtId="0" fontId="0" fillId="0" borderId="18" xfId="0" applyBorder="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BC53C-87FC-492E-945C-93CD99B88674}">
  <dimension ref="A1:C28"/>
  <sheetViews>
    <sheetView tabSelected="1" topLeftCell="A4" workbookViewId="0">
      <selection activeCell="B9" sqref="B9"/>
    </sheetView>
  </sheetViews>
  <sheetFormatPr defaultColWidth="0" defaultRowHeight="15" zeroHeight="1" x14ac:dyDescent="0.25"/>
  <cols>
    <col min="1" max="2" width="15.28515625" customWidth="1"/>
    <col min="3" max="3" width="89.7109375" customWidth="1"/>
    <col min="4" max="16384" width="8.7109375" hidden="1"/>
  </cols>
  <sheetData>
    <row r="1" spans="1:3" x14ac:dyDescent="0.25">
      <c r="A1" s="53" t="s">
        <v>0</v>
      </c>
      <c r="B1" s="53"/>
      <c r="C1" s="53"/>
    </row>
    <row r="2" spans="1:3" ht="31.5" customHeight="1" x14ac:dyDescent="0.25">
      <c r="A2" s="54" t="s">
        <v>1</v>
      </c>
      <c r="B2" s="55"/>
      <c r="C2" s="56"/>
    </row>
    <row r="3" spans="1:3" ht="26.25" x14ac:dyDescent="0.25">
      <c r="A3" s="1" t="s">
        <v>2</v>
      </c>
      <c r="B3" s="2" t="s">
        <v>3</v>
      </c>
      <c r="C3" s="3" t="s">
        <v>4</v>
      </c>
    </row>
    <row r="4" spans="1:3" ht="26.25" x14ac:dyDescent="0.25">
      <c r="A4" s="1" t="s">
        <v>5</v>
      </c>
      <c r="B4" s="2" t="s">
        <v>3</v>
      </c>
      <c r="C4" s="3" t="s">
        <v>6</v>
      </c>
    </row>
    <row r="5" spans="1:3" ht="44.45" customHeight="1" x14ac:dyDescent="0.25">
      <c r="A5" s="1" t="s">
        <v>7</v>
      </c>
      <c r="B5" s="2" t="s">
        <v>3</v>
      </c>
      <c r="C5" s="4" t="s">
        <v>71</v>
      </c>
    </row>
    <row r="6" spans="1:3" ht="26.25" x14ac:dyDescent="0.25">
      <c r="A6" s="1" t="s">
        <v>8</v>
      </c>
      <c r="B6" s="2" t="s">
        <v>9</v>
      </c>
      <c r="C6" s="3" t="s">
        <v>10</v>
      </c>
    </row>
    <row r="7" spans="1:3" ht="26.25" x14ac:dyDescent="0.25">
      <c r="A7" s="1" t="s">
        <v>11</v>
      </c>
      <c r="B7" s="2" t="s">
        <v>9</v>
      </c>
      <c r="C7" s="3" t="s">
        <v>12</v>
      </c>
    </row>
    <row r="8" spans="1:3" ht="28.5" customHeight="1" x14ac:dyDescent="0.25">
      <c r="A8" s="1" t="s">
        <v>13</v>
      </c>
      <c r="B8" s="2" t="s">
        <v>9</v>
      </c>
      <c r="C8" s="3" t="s">
        <v>14</v>
      </c>
    </row>
    <row r="9" spans="1:3" ht="30" x14ac:dyDescent="0.25">
      <c r="A9" s="1" t="s">
        <v>15</v>
      </c>
      <c r="B9" s="2" t="s">
        <v>9</v>
      </c>
      <c r="C9" s="4" t="s">
        <v>16</v>
      </c>
    </row>
    <row r="10" spans="1:3" ht="30" x14ac:dyDescent="0.25">
      <c r="A10" s="1" t="s">
        <v>17</v>
      </c>
      <c r="B10" s="2" t="s">
        <v>9</v>
      </c>
      <c r="C10" s="4" t="s">
        <v>18</v>
      </c>
    </row>
    <row r="11" spans="1:3" ht="26.25" x14ac:dyDescent="0.25">
      <c r="A11" s="1" t="s">
        <v>19</v>
      </c>
      <c r="B11" s="2" t="s">
        <v>9</v>
      </c>
      <c r="C11" s="3" t="s">
        <v>20</v>
      </c>
    </row>
    <row r="12" spans="1:3" ht="26.25" x14ac:dyDescent="0.25">
      <c r="A12" s="1" t="s">
        <v>21</v>
      </c>
      <c r="B12" s="2" t="s">
        <v>9</v>
      </c>
      <c r="C12" s="3" t="s">
        <v>68</v>
      </c>
    </row>
    <row r="13" spans="1:3" ht="26.25" x14ac:dyDescent="0.25">
      <c r="A13" s="1" t="s">
        <v>22</v>
      </c>
      <c r="B13" s="2" t="s">
        <v>9</v>
      </c>
      <c r="C13" s="3" t="s">
        <v>23</v>
      </c>
    </row>
    <row r="14" spans="1:3" ht="45.75" thickBot="1" x14ac:dyDescent="0.3">
      <c r="A14" s="58" t="s">
        <v>24</v>
      </c>
      <c r="B14" s="59" t="s">
        <v>9</v>
      </c>
      <c r="C14" s="72" t="s">
        <v>69</v>
      </c>
    </row>
    <row r="15" spans="1:3" ht="39" x14ac:dyDescent="0.25">
      <c r="A15" s="63" t="s">
        <v>25</v>
      </c>
      <c r="B15" s="64" t="s">
        <v>70</v>
      </c>
      <c r="C15" s="65" t="s">
        <v>26</v>
      </c>
    </row>
    <row r="16" spans="1:3" x14ac:dyDescent="0.25">
      <c r="A16" s="66" t="s">
        <v>27</v>
      </c>
      <c r="B16" s="2" t="s">
        <v>28</v>
      </c>
      <c r="C16" s="67" t="s">
        <v>29</v>
      </c>
    </row>
    <row r="17" spans="1:3" ht="26.25" x14ac:dyDescent="0.25">
      <c r="A17" s="66" t="s">
        <v>30</v>
      </c>
      <c r="B17" s="2" t="s">
        <v>28</v>
      </c>
      <c r="C17" s="67" t="s">
        <v>31</v>
      </c>
    </row>
    <row r="18" spans="1:3" ht="39" x14ac:dyDescent="0.25">
      <c r="A18" s="66" t="s">
        <v>32</v>
      </c>
      <c r="B18" s="2" t="s">
        <v>9</v>
      </c>
      <c r="C18" s="68" t="s">
        <v>33</v>
      </c>
    </row>
    <row r="19" spans="1:3" ht="39.75" thickBot="1" x14ac:dyDescent="0.3">
      <c r="A19" s="69" t="s">
        <v>34</v>
      </c>
      <c r="B19" s="70" t="s">
        <v>28</v>
      </c>
      <c r="C19" s="71" t="s">
        <v>35</v>
      </c>
    </row>
    <row r="20" spans="1:3" ht="39" x14ac:dyDescent="0.25">
      <c r="A20" s="63" t="s">
        <v>36</v>
      </c>
      <c r="B20" s="64" t="s">
        <v>70</v>
      </c>
      <c r="C20" s="65" t="s">
        <v>26</v>
      </c>
    </row>
    <row r="21" spans="1:3" x14ac:dyDescent="0.25">
      <c r="A21" s="66" t="s">
        <v>37</v>
      </c>
      <c r="B21" s="2" t="s">
        <v>28</v>
      </c>
      <c r="C21" s="67" t="s">
        <v>29</v>
      </c>
    </row>
    <row r="22" spans="1:3" ht="26.25" x14ac:dyDescent="0.25">
      <c r="A22" s="66" t="s">
        <v>38</v>
      </c>
      <c r="B22" s="2" t="s">
        <v>28</v>
      </c>
      <c r="C22" s="67" t="s">
        <v>31</v>
      </c>
    </row>
    <row r="23" spans="1:3" ht="39" x14ac:dyDescent="0.25">
      <c r="A23" s="66" t="s">
        <v>39</v>
      </c>
      <c r="B23" s="2" t="s">
        <v>9</v>
      </c>
      <c r="C23" s="68" t="s">
        <v>33</v>
      </c>
    </row>
    <row r="24" spans="1:3" ht="39.75" thickBot="1" x14ac:dyDescent="0.3">
      <c r="A24" s="69" t="s">
        <v>40</v>
      </c>
      <c r="B24" s="70" t="s">
        <v>28</v>
      </c>
      <c r="C24" s="71" t="s">
        <v>35</v>
      </c>
    </row>
    <row r="25" spans="1:3" ht="30" x14ac:dyDescent="0.25">
      <c r="A25" s="60" t="s">
        <v>41</v>
      </c>
      <c r="B25" s="61" t="s">
        <v>9</v>
      </c>
      <c r="C25" s="62" t="s">
        <v>276</v>
      </c>
    </row>
    <row r="26" spans="1:3" ht="26.25" x14ac:dyDescent="0.25">
      <c r="A26" s="1" t="s">
        <v>42</v>
      </c>
      <c r="B26" s="2" t="s">
        <v>28</v>
      </c>
      <c r="C26" s="3" t="s">
        <v>43</v>
      </c>
    </row>
    <row r="27" spans="1:3" ht="30" x14ac:dyDescent="0.25">
      <c r="A27" s="1" t="s">
        <v>44</v>
      </c>
      <c r="B27" s="2" t="s">
        <v>9</v>
      </c>
      <c r="C27" s="4" t="s">
        <v>45</v>
      </c>
    </row>
    <row r="28" spans="1:3" ht="39" x14ac:dyDescent="0.25">
      <c r="A28" s="1" t="s">
        <v>46</v>
      </c>
      <c r="B28" s="2" t="s">
        <v>9</v>
      </c>
      <c r="C28" s="3" t="s">
        <v>47</v>
      </c>
    </row>
  </sheetData>
  <sheetProtection algorithmName="SHA-512" hashValue="JRJgNoBwGHpo+VzZZzCiJQxdv4urw4Ozb8MgTc7I9Ll7U8fsWTUrUQ+Log3ZdqBaA6CqNMt3Dkqt/aCBlNXszg==" saltValue="jgdt/VGvf1KlTGDW50nfFA==" spinCount="100000" sheet="1" objects="1" scenarios="1"/>
  <mergeCells count="2">
    <mergeCell ref="A1:C1"/>
    <mergeCell ref="A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58E4F-D8DA-4B6A-BF7A-C526D71C64D6}">
  <dimension ref="A1:AA13"/>
  <sheetViews>
    <sheetView workbookViewId="0">
      <pane xSplit="2" ySplit="2" topLeftCell="G3" activePane="bottomRight" state="frozen"/>
      <selection activeCell="R2" sqref="R2:V11"/>
      <selection pane="topRight" activeCell="R2" sqref="R2:V11"/>
      <selection pane="bottomLeft" activeCell="R2" sqref="R2:V11"/>
      <selection pane="bottomRight" activeCell="A2" sqref="A2:Z2"/>
    </sheetView>
  </sheetViews>
  <sheetFormatPr defaultColWidth="0" defaultRowHeight="12.75" zeroHeight="1" x14ac:dyDescent="0.2"/>
  <cols>
    <col min="1" max="1" width="6" style="5" bestFit="1" customWidth="1"/>
    <col min="2" max="2" width="21.85546875" style="6" bestFit="1" customWidth="1"/>
    <col min="3" max="3" width="12.28515625" style="43" customWidth="1"/>
    <col min="4" max="4" width="16.140625" style="6" customWidth="1"/>
    <col min="5" max="6" width="15.85546875" style="6" customWidth="1"/>
    <col min="7" max="7" width="14.5703125" style="6" customWidth="1"/>
    <col min="8" max="8" width="13.5703125" style="6" customWidth="1"/>
    <col min="9" max="11" width="9.140625" style="6" customWidth="1"/>
    <col min="12" max="12" width="13" style="32" customWidth="1"/>
    <col min="13" max="13" width="11.42578125" style="6" customWidth="1"/>
    <col min="14" max="14" width="11.7109375" style="6" customWidth="1"/>
    <col min="15" max="15" width="10.5703125" style="32" customWidth="1"/>
    <col min="16" max="16" width="13.42578125" style="6" customWidth="1"/>
    <col min="17" max="17" width="13" style="6" customWidth="1"/>
    <col min="18" max="18" width="11.42578125" style="6" customWidth="1"/>
    <col min="19" max="19" width="11.7109375" style="6" customWidth="1"/>
    <col min="20" max="20" width="10.5703125" style="6" customWidth="1"/>
    <col min="21" max="21" width="13.42578125" style="6" customWidth="1"/>
    <col min="22" max="22" width="13" style="36" customWidth="1"/>
    <col min="23" max="23" width="13" style="32" customWidth="1"/>
    <col min="24" max="24" width="13" style="6" customWidth="1"/>
    <col min="25" max="25" width="15.28515625" style="6" customWidth="1"/>
    <col min="26" max="26" width="13.85546875" style="6" customWidth="1"/>
    <col min="27" max="27" width="0" style="6" hidden="1" customWidth="1"/>
    <col min="28" max="16384" width="8.7109375" style="6" hidden="1"/>
  </cols>
  <sheetData>
    <row r="1" spans="1:27" ht="13.5" thickBot="1" x14ac:dyDescent="0.25">
      <c r="J1" s="57" t="s">
        <v>48</v>
      </c>
      <c r="K1" s="57"/>
      <c r="L1" s="7"/>
      <c r="O1" s="6"/>
      <c r="V1" s="6"/>
      <c r="W1" s="6"/>
    </row>
    <row r="2" spans="1:27" s="15" customFormat="1" ht="51.75" thickBot="1" x14ac:dyDescent="0.25">
      <c r="A2" s="8" t="s">
        <v>2</v>
      </c>
      <c r="B2" s="9" t="s">
        <v>5</v>
      </c>
      <c r="C2" s="44" t="s">
        <v>7</v>
      </c>
      <c r="D2" s="9" t="s">
        <v>8</v>
      </c>
      <c r="E2" s="9" t="s">
        <v>11</v>
      </c>
      <c r="F2" s="9" t="s">
        <v>13</v>
      </c>
      <c r="G2" s="9" t="s">
        <v>15</v>
      </c>
      <c r="H2" s="9" t="s">
        <v>17</v>
      </c>
      <c r="I2" s="9" t="s">
        <v>19</v>
      </c>
      <c r="J2" s="9" t="s">
        <v>21</v>
      </c>
      <c r="K2" s="9" t="s">
        <v>22</v>
      </c>
      <c r="L2" s="10" t="s">
        <v>24</v>
      </c>
      <c r="M2" s="11" t="s">
        <v>49</v>
      </c>
      <c r="N2" s="9" t="s">
        <v>50</v>
      </c>
      <c r="O2" s="9" t="s">
        <v>51</v>
      </c>
      <c r="P2" s="9" t="s">
        <v>52</v>
      </c>
      <c r="Q2" s="12" t="s">
        <v>53</v>
      </c>
      <c r="R2" s="11" t="s">
        <v>54</v>
      </c>
      <c r="S2" s="9" t="s">
        <v>55</v>
      </c>
      <c r="T2" s="9" t="s">
        <v>56</v>
      </c>
      <c r="U2" s="9" t="s">
        <v>57</v>
      </c>
      <c r="V2" s="12" t="s">
        <v>58</v>
      </c>
      <c r="W2" s="13" t="s">
        <v>41</v>
      </c>
      <c r="X2" s="9" t="s">
        <v>42</v>
      </c>
      <c r="Y2" s="9" t="s">
        <v>44</v>
      </c>
      <c r="Z2" s="12" t="s">
        <v>46</v>
      </c>
      <c r="AA2" s="14"/>
    </row>
    <row r="3" spans="1:27" s="23" customFormat="1" x14ac:dyDescent="0.2">
      <c r="A3" s="16">
        <v>1</v>
      </c>
      <c r="B3" s="17" t="s">
        <v>59</v>
      </c>
      <c r="C3" s="45">
        <v>10000</v>
      </c>
      <c r="D3" s="18"/>
      <c r="E3" s="18"/>
      <c r="F3" s="18"/>
      <c r="G3" s="18"/>
      <c r="H3" s="18"/>
      <c r="I3" s="18"/>
      <c r="J3" s="18"/>
      <c r="K3" s="18"/>
      <c r="L3" s="41"/>
      <c r="M3" s="19"/>
      <c r="N3" s="17" t="str">
        <f>IFERROR(VLOOKUP(M3,'25-26'!A:E,2,FALSE), " ")</f>
        <v xml:space="preserve"> </v>
      </c>
      <c r="O3" s="40" t="str">
        <f>IFERROR(VLOOKUP(M3,'25-26'!A:E,3,FALSE), " ")</f>
        <v xml:space="preserve"> </v>
      </c>
      <c r="P3" s="37"/>
      <c r="Q3" s="21" t="str">
        <f>IFERROR(O3*P3, " ")</f>
        <v xml:space="preserve"> </v>
      </c>
      <c r="R3" s="19"/>
      <c r="S3" s="17" t="str">
        <f>IFERROR(VLOOKUP(R3,'25-26'!A:E,2,FALSE), " ")</f>
        <v xml:space="preserve"> </v>
      </c>
      <c r="T3" s="20" t="str">
        <f>IFERROR(VLOOKUP(R3,'25-26'!A:E,3,FALSE), " ")</f>
        <v xml:space="preserve"> </v>
      </c>
      <c r="U3" s="37"/>
      <c r="V3" s="33" t="str">
        <f>IFERROR(U3*T3, " ")</f>
        <v xml:space="preserve"> </v>
      </c>
      <c r="W3" s="30"/>
      <c r="X3" s="22" t="str">
        <f>IFERROR(W3/I3, " ")</f>
        <v xml:space="preserve"> </v>
      </c>
      <c r="Y3" s="18"/>
      <c r="Z3" s="18"/>
    </row>
    <row r="4" spans="1:27" s="23" customFormat="1" x14ac:dyDescent="0.2">
      <c r="A4" s="24">
        <v>2</v>
      </c>
      <c r="B4" s="25" t="s">
        <v>60</v>
      </c>
      <c r="C4" s="45">
        <v>12000</v>
      </c>
      <c r="D4" s="26"/>
      <c r="E4" s="26"/>
      <c r="F4" s="26"/>
      <c r="G4" s="26"/>
      <c r="H4" s="26"/>
      <c r="I4" s="26"/>
      <c r="J4" s="26"/>
      <c r="K4" s="26"/>
      <c r="L4" s="42"/>
      <c r="M4" s="19"/>
      <c r="N4" s="17" t="str">
        <f>IFERROR(VLOOKUP(M4,'25-26'!A:E,2,FALSE), " ")</f>
        <v xml:space="preserve"> </v>
      </c>
      <c r="O4" s="40" t="str">
        <f>IFERROR(VLOOKUP(M4,'25-26'!A:E,3,FALSE), " ")</f>
        <v xml:space="preserve"> </v>
      </c>
      <c r="P4" s="38"/>
      <c r="Q4" s="27" t="str">
        <f t="shared" ref="Q4:Q13" si="0">IFERROR(O4*P4, " ")</f>
        <v xml:space="preserve"> </v>
      </c>
      <c r="R4" s="19"/>
      <c r="S4" s="17" t="str">
        <f>IFERROR(VLOOKUP(R4,'25-26'!A:E,2,FALSE), " ")</f>
        <v xml:space="preserve"> </v>
      </c>
      <c r="T4" s="20" t="str">
        <f>IFERROR(VLOOKUP(R4,'25-26'!A:E,3,FALSE), " ")</f>
        <v xml:space="preserve"> </v>
      </c>
      <c r="U4" s="38"/>
      <c r="V4" s="34" t="str">
        <f t="shared" ref="V4:V12" si="1">IFERROR(U4*T4, " ")</f>
        <v xml:space="preserve"> </v>
      </c>
      <c r="W4" s="31"/>
      <c r="X4" s="28" t="str">
        <f t="shared" ref="X4:X13" si="2">IFERROR(W4/I4, " ")</f>
        <v xml:space="preserve"> </v>
      </c>
      <c r="Y4" s="26"/>
      <c r="Z4" s="26"/>
    </row>
    <row r="5" spans="1:27" s="23" customFormat="1" x14ac:dyDescent="0.2">
      <c r="A5" s="24">
        <v>3</v>
      </c>
      <c r="B5" s="25" t="s">
        <v>274</v>
      </c>
      <c r="C5" s="46">
        <v>5000</v>
      </c>
      <c r="D5" s="26"/>
      <c r="E5" s="26"/>
      <c r="F5" s="26"/>
      <c r="G5" s="26"/>
      <c r="H5" s="26"/>
      <c r="I5" s="26"/>
      <c r="J5" s="26"/>
      <c r="K5" s="26"/>
      <c r="L5" s="42"/>
      <c r="M5" s="19"/>
      <c r="N5" s="17" t="str">
        <f>IFERROR(VLOOKUP(M5,'25-26'!A:E,2,FALSE), " ")</f>
        <v xml:space="preserve"> </v>
      </c>
      <c r="O5" s="40" t="str">
        <f>IFERROR(VLOOKUP(M5,'25-26'!A:E,3,FALSE), " ")</f>
        <v xml:space="preserve"> </v>
      </c>
      <c r="P5" s="38"/>
      <c r="Q5" s="27" t="str">
        <f t="shared" ref="Q5:Q6" si="3">IFERROR(O5*P5, " ")</f>
        <v xml:space="preserve"> </v>
      </c>
      <c r="R5" s="19"/>
      <c r="S5" s="17" t="str">
        <f>IFERROR(VLOOKUP(R5,'25-26'!A:E,2,FALSE), " ")</f>
        <v xml:space="preserve"> </v>
      </c>
      <c r="T5" s="20" t="str">
        <f>IFERROR(VLOOKUP(R5,'25-26'!A:E,3,FALSE), " ")</f>
        <v xml:space="preserve"> </v>
      </c>
      <c r="U5" s="38"/>
      <c r="V5" s="34" t="str">
        <f t="shared" ref="V5:V6" si="4">IFERROR(U5*T5, " ")</f>
        <v xml:space="preserve"> </v>
      </c>
      <c r="W5" s="31"/>
      <c r="X5" s="28" t="str">
        <f t="shared" ref="X5:X6" si="5">IFERROR(W5/I5, " ")</f>
        <v xml:space="preserve"> </v>
      </c>
      <c r="Y5" s="26"/>
      <c r="Z5" s="26"/>
    </row>
    <row r="6" spans="1:27" s="23" customFormat="1" x14ac:dyDescent="0.2">
      <c r="A6" s="24">
        <v>4</v>
      </c>
      <c r="B6" s="25" t="s">
        <v>275</v>
      </c>
      <c r="C6" s="46">
        <v>3000</v>
      </c>
      <c r="D6" s="26"/>
      <c r="E6" s="26"/>
      <c r="F6" s="26"/>
      <c r="G6" s="26"/>
      <c r="H6" s="26"/>
      <c r="I6" s="26"/>
      <c r="J6" s="26"/>
      <c r="K6" s="26"/>
      <c r="L6" s="42"/>
      <c r="M6" s="19"/>
      <c r="N6" s="17" t="str">
        <f>IFERROR(VLOOKUP(M6,'25-26'!A:E,2,FALSE), " ")</f>
        <v xml:space="preserve"> </v>
      </c>
      <c r="O6" s="40" t="str">
        <f>IFERROR(VLOOKUP(M6,'25-26'!A:E,3,FALSE), " ")</f>
        <v xml:space="preserve"> </v>
      </c>
      <c r="P6" s="38"/>
      <c r="Q6" s="27" t="str">
        <f t="shared" si="3"/>
        <v xml:space="preserve"> </v>
      </c>
      <c r="R6" s="19"/>
      <c r="S6" s="17" t="str">
        <f>IFERROR(VLOOKUP(R6,'25-26'!A:E,2,FALSE), " ")</f>
        <v xml:space="preserve"> </v>
      </c>
      <c r="T6" s="20" t="str">
        <f>IFERROR(VLOOKUP(R6,'25-26'!A:E,3,FALSE), " ")</f>
        <v xml:space="preserve"> </v>
      </c>
      <c r="U6" s="38"/>
      <c r="V6" s="34" t="str">
        <f t="shared" si="4"/>
        <v xml:space="preserve"> </v>
      </c>
      <c r="W6" s="31"/>
      <c r="X6" s="28" t="str">
        <f t="shared" si="5"/>
        <v xml:space="preserve"> </v>
      </c>
      <c r="Y6" s="26"/>
      <c r="Z6" s="26"/>
    </row>
    <row r="7" spans="1:27" s="23" customFormat="1" x14ac:dyDescent="0.2">
      <c r="A7" s="24">
        <v>5</v>
      </c>
      <c r="B7" s="25" t="s">
        <v>61</v>
      </c>
      <c r="C7" s="46">
        <v>6000</v>
      </c>
      <c r="D7" s="26"/>
      <c r="E7" s="26"/>
      <c r="F7" s="26"/>
      <c r="G7" s="26"/>
      <c r="H7" s="26"/>
      <c r="I7" s="26"/>
      <c r="J7" s="26"/>
      <c r="K7" s="26"/>
      <c r="L7" s="42"/>
      <c r="M7" s="19"/>
      <c r="N7" s="17" t="str">
        <f>IFERROR(VLOOKUP(M7,'25-26'!A:E,2,FALSE), " ")</f>
        <v xml:space="preserve"> </v>
      </c>
      <c r="O7" s="40" t="str">
        <f>IFERROR(VLOOKUP(M7,'25-26'!A:E,3,FALSE), " ")</f>
        <v xml:space="preserve"> </v>
      </c>
      <c r="P7" s="38"/>
      <c r="Q7" s="27" t="str">
        <f t="shared" si="0"/>
        <v xml:space="preserve"> </v>
      </c>
      <c r="R7" s="19"/>
      <c r="S7" s="17" t="str">
        <f>IFERROR(VLOOKUP(R7,'25-26'!A:E,2,FALSE), " ")</f>
        <v xml:space="preserve"> </v>
      </c>
      <c r="T7" s="20" t="str">
        <f>IFERROR(VLOOKUP(R7,'25-26'!A:E,3,FALSE), " ")</f>
        <v xml:space="preserve"> </v>
      </c>
      <c r="U7" s="38"/>
      <c r="V7" s="34" t="str">
        <f t="shared" si="1"/>
        <v xml:space="preserve"> </v>
      </c>
      <c r="W7" s="31"/>
      <c r="X7" s="28" t="str">
        <f t="shared" si="2"/>
        <v xml:space="preserve"> </v>
      </c>
      <c r="Y7" s="26"/>
      <c r="Z7" s="26"/>
    </row>
    <row r="8" spans="1:27" s="23" customFormat="1" x14ac:dyDescent="0.2">
      <c r="A8" s="24">
        <v>6</v>
      </c>
      <c r="B8" s="25" t="s">
        <v>62</v>
      </c>
      <c r="C8" s="46">
        <v>3000</v>
      </c>
      <c r="D8" s="26"/>
      <c r="E8" s="26"/>
      <c r="F8" s="26"/>
      <c r="G8" s="26"/>
      <c r="H8" s="26"/>
      <c r="I8" s="26"/>
      <c r="J8" s="26"/>
      <c r="K8" s="26"/>
      <c r="L8" s="42"/>
      <c r="M8" s="19"/>
      <c r="N8" s="17" t="str">
        <f>IFERROR(VLOOKUP(M8,'25-26'!A:E,2,FALSE), " ")</f>
        <v xml:space="preserve"> </v>
      </c>
      <c r="O8" s="40" t="str">
        <f>IFERROR(VLOOKUP(M8,'25-26'!A:E,3,FALSE), " ")</f>
        <v xml:space="preserve"> </v>
      </c>
      <c r="P8" s="38"/>
      <c r="Q8" s="27" t="str">
        <f t="shared" si="0"/>
        <v xml:space="preserve"> </v>
      </c>
      <c r="R8" s="19"/>
      <c r="S8" s="17" t="str">
        <f>IFERROR(VLOOKUP(R8,'25-26'!A:E,2,FALSE), " ")</f>
        <v xml:space="preserve"> </v>
      </c>
      <c r="T8" s="20" t="str">
        <f>IFERROR(VLOOKUP(R8,'25-26'!A:E,3,FALSE), " ")</f>
        <v xml:space="preserve"> </v>
      </c>
      <c r="U8" s="38"/>
      <c r="V8" s="34" t="str">
        <f t="shared" si="1"/>
        <v xml:space="preserve"> </v>
      </c>
      <c r="W8" s="31"/>
      <c r="X8" s="28" t="str">
        <f t="shared" si="2"/>
        <v xml:space="preserve"> </v>
      </c>
      <c r="Y8" s="26"/>
      <c r="Z8" s="26"/>
    </row>
    <row r="9" spans="1:27" s="23" customFormat="1" x14ac:dyDescent="0.2">
      <c r="A9" s="24">
        <v>7</v>
      </c>
      <c r="B9" s="25" t="s">
        <v>63</v>
      </c>
      <c r="C9" s="46">
        <v>6000</v>
      </c>
      <c r="D9" s="26"/>
      <c r="E9" s="26"/>
      <c r="F9" s="26"/>
      <c r="G9" s="26"/>
      <c r="H9" s="26"/>
      <c r="I9" s="26"/>
      <c r="J9" s="26"/>
      <c r="K9" s="26"/>
      <c r="L9" s="42"/>
      <c r="M9" s="19"/>
      <c r="N9" s="17" t="str">
        <f>IFERROR(VLOOKUP(M9,'25-26'!A:E,2,FALSE), " ")</f>
        <v xml:space="preserve"> </v>
      </c>
      <c r="O9" s="40" t="str">
        <f>IFERROR(VLOOKUP(M9,'25-26'!A:E,3,FALSE), " ")</f>
        <v xml:space="preserve"> </v>
      </c>
      <c r="P9" s="38"/>
      <c r="Q9" s="27" t="str">
        <f t="shared" si="0"/>
        <v xml:space="preserve"> </v>
      </c>
      <c r="R9" s="19"/>
      <c r="S9" s="17" t="str">
        <f>IFERROR(VLOOKUP(R9,'25-26'!A:E,2,FALSE), " ")</f>
        <v xml:space="preserve"> </v>
      </c>
      <c r="T9" s="20" t="str">
        <f>IFERROR(VLOOKUP(R9,'25-26'!A:E,3,FALSE), " ")</f>
        <v xml:space="preserve"> </v>
      </c>
      <c r="U9" s="38"/>
      <c r="V9" s="34" t="str">
        <f t="shared" si="1"/>
        <v xml:space="preserve"> </v>
      </c>
      <c r="W9" s="31"/>
      <c r="X9" s="28" t="str">
        <f t="shared" si="2"/>
        <v xml:space="preserve"> </v>
      </c>
      <c r="Y9" s="26"/>
      <c r="Z9" s="26"/>
    </row>
    <row r="10" spans="1:27" s="23" customFormat="1" x14ac:dyDescent="0.2">
      <c r="A10" s="24">
        <v>8</v>
      </c>
      <c r="B10" s="25" t="s">
        <v>64</v>
      </c>
      <c r="C10" s="46">
        <v>3000</v>
      </c>
      <c r="D10" s="26"/>
      <c r="E10" s="26"/>
      <c r="F10" s="26"/>
      <c r="G10" s="26"/>
      <c r="H10" s="26"/>
      <c r="I10" s="26"/>
      <c r="J10" s="26"/>
      <c r="K10" s="26"/>
      <c r="L10" s="42"/>
      <c r="M10" s="19"/>
      <c r="N10" s="17" t="str">
        <f>IFERROR(VLOOKUP(M10,'25-26'!A:E,2,FALSE), " ")</f>
        <v xml:space="preserve"> </v>
      </c>
      <c r="O10" s="40" t="str">
        <f>IFERROR(VLOOKUP(M10,'25-26'!A:E,3,FALSE), " ")</f>
        <v xml:space="preserve"> </v>
      </c>
      <c r="P10" s="38"/>
      <c r="Q10" s="27" t="str">
        <f t="shared" si="0"/>
        <v xml:space="preserve"> </v>
      </c>
      <c r="R10" s="19"/>
      <c r="S10" s="17" t="str">
        <f>IFERROR(VLOOKUP(R10,'25-26'!A:E,2,FALSE), " ")</f>
        <v xml:space="preserve"> </v>
      </c>
      <c r="T10" s="20" t="str">
        <f>IFERROR(VLOOKUP(R10,'25-26'!A:E,3,FALSE), " ")</f>
        <v xml:space="preserve"> </v>
      </c>
      <c r="U10" s="38"/>
      <c r="V10" s="34" t="str">
        <f t="shared" si="1"/>
        <v xml:space="preserve"> </v>
      </c>
      <c r="W10" s="31"/>
      <c r="X10" s="28" t="str">
        <f t="shared" si="2"/>
        <v xml:space="preserve"> </v>
      </c>
      <c r="Y10" s="26"/>
      <c r="Z10" s="26"/>
    </row>
    <row r="11" spans="1:27" s="23" customFormat="1" x14ac:dyDescent="0.2">
      <c r="A11" s="24">
        <v>9</v>
      </c>
      <c r="B11" s="25" t="s">
        <v>65</v>
      </c>
      <c r="C11" s="46">
        <v>3000</v>
      </c>
      <c r="D11" s="26"/>
      <c r="E11" s="26"/>
      <c r="F11" s="26"/>
      <c r="G11" s="26"/>
      <c r="H11" s="26"/>
      <c r="I11" s="26"/>
      <c r="J11" s="26"/>
      <c r="K11" s="26"/>
      <c r="L11" s="42"/>
      <c r="M11" s="19"/>
      <c r="N11" s="17" t="str">
        <f>IFERROR(VLOOKUP(M11,'25-26'!A:E,2,FALSE), " ")</f>
        <v xml:space="preserve"> </v>
      </c>
      <c r="O11" s="40" t="str">
        <f>IFERROR(VLOOKUP(M11,'25-26'!A:E,3,FALSE), " ")</f>
        <v xml:space="preserve"> </v>
      </c>
      <c r="P11" s="38"/>
      <c r="Q11" s="27" t="str">
        <f t="shared" si="0"/>
        <v xml:space="preserve"> </v>
      </c>
      <c r="R11" s="19"/>
      <c r="S11" s="17" t="str">
        <f>IFERROR(VLOOKUP(R11,'25-26'!A:E,2,FALSE), " ")</f>
        <v xml:space="preserve"> </v>
      </c>
      <c r="T11" s="20" t="str">
        <f>IFERROR(VLOOKUP(R11,'25-26'!A:E,3,FALSE), " ")</f>
        <v xml:space="preserve"> </v>
      </c>
      <c r="U11" s="38"/>
      <c r="V11" s="34" t="str">
        <f t="shared" si="1"/>
        <v xml:space="preserve"> </v>
      </c>
      <c r="W11" s="31"/>
      <c r="X11" s="28" t="str">
        <f t="shared" si="2"/>
        <v xml:space="preserve"> </v>
      </c>
      <c r="Y11" s="26"/>
      <c r="Z11" s="26"/>
    </row>
    <row r="12" spans="1:27" s="23" customFormat="1" x14ac:dyDescent="0.2">
      <c r="A12" s="24">
        <v>10</v>
      </c>
      <c r="B12" s="25" t="s">
        <v>67</v>
      </c>
      <c r="C12" s="46">
        <v>7000</v>
      </c>
      <c r="D12" s="26"/>
      <c r="E12" s="26"/>
      <c r="F12" s="26"/>
      <c r="G12" s="26"/>
      <c r="H12" s="26"/>
      <c r="I12" s="26"/>
      <c r="J12" s="26"/>
      <c r="K12" s="26"/>
      <c r="L12" s="42"/>
      <c r="M12" s="19"/>
      <c r="N12" s="17" t="str">
        <f>IFERROR(VLOOKUP(M12,'25-26'!A:E,2,FALSE), " ")</f>
        <v xml:space="preserve"> </v>
      </c>
      <c r="O12" s="40" t="str">
        <f>IFERROR(VLOOKUP(M12,'25-26'!A:E,3,FALSE), " ")</f>
        <v xml:space="preserve"> </v>
      </c>
      <c r="P12" s="38"/>
      <c r="Q12" s="27" t="str">
        <f t="shared" si="0"/>
        <v xml:space="preserve"> </v>
      </c>
      <c r="R12" s="19"/>
      <c r="S12" s="17" t="str">
        <f>IFERROR(VLOOKUP(R12,'25-26'!A:E,2,FALSE), " ")</f>
        <v xml:space="preserve"> </v>
      </c>
      <c r="T12" s="20" t="str">
        <f>IFERROR(VLOOKUP(R12,'25-26'!A:E,3,FALSE), " ")</f>
        <v xml:space="preserve"> </v>
      </c>
      <c r="U12" s="38"/>
      <c r="V12" s="34" t="str">
        <f t="shared" si="1"/>
        <v xml:space="preserve"> </v>
      </c>
      <c r="W12" s="31"/>
      <c r="X12" s="28" t="str">
        <f t="shared" si="2"/>
        <v xml:space="preserve"> </v>
      </c>
      <c r="Y12" s="26"/>
      <c r="Z12" s="26"/>
    </row>
    <row r="13" spans="1:27" s="23" customFormat="1" ht="13.5" thickBot="1" x14ac:dyDescent="0.25">
      <c r="A13" s="24">
        <v>11</v>
      </c>
      <c r="B13" s="25" t="s">
        <v>66</v>
      </c>
      <c r="C13" s="46">
        <v>2000</v>
      </c>
      <c r="D13" s="26"/>
      <c r="E13" s="26"/>
      <c r="F13" s="26"/>
      <c r="G13" s="26"/>
      <c r="H13" s="26"/>
      <c r="I13" s="26"/>
      <c r="J13" s="26"/>
      <c r="K13" s="26"/>
      <c r="L13" s="42"/>
      <c r="M13" s="19"/>
      <c r="N13" s="17" t="str">
        <f>IFERROR(VLOOKUP(M13,'25-26'!A:E,2,FALSE), " ")</f>
        <v xml:space="preserve"> </v>
      </c>
      <c r="O13" s="40" t="str">
        <f>IFERROR(VLOOKUP(M13,'25-26'!A:E,3,FALSE), " ")</f>
        <v xml:space="preserve"> </v>
      </c>
      <c r="P13" s="39"/>
      <c r="Q13" s="29" t="str">
        <f t="shared" si="0"/>
        <v xml:space="preserve"> </v>
      </c>
      <c r="R13" s="19"/>
      <c r="S13" s="17" t="str">
        <f>IFERROR(VLOOKUP(R13,'25-26'!A:E,2,FALSE), " ")</f>
        <v xml:space="preserve"> </v>
      </c>
      <c r="T13" s="20" t="str">
        <f>IFERROR(VLOOKUP(R13,'25-26'!A:E,3,FALSE), " ")</f>
        <v xml:space="preserve"> </v>
      </c>
      <c r="U13" s="39"/>
      <c r="V13" s="35" t="str">
        <f>IFERROR(U13*T13, " ")</f>
        <v xml:space="preserve"> </v>
      </c>
      <c r="W13" s="31"/>
      <c r="X13" s="28" t="str">
        <f t="shared" si="2"/>
        <v xml:space="preserve"> </v>
      </c>
      <c r="Y13" s="26"/>
      <c r="Z13" s="26"/>
    </row>
  </sheetData>
  <sheetProtection algorithmName="SHA-512" hashValue="NxI2lkwouvsMtQsbmYBXgCx9ZY3e6p9YQQY6t9zASr7mn3VZOniUtXVRWqEPuA4ryvrLQsHA5YjdtONZ8PauCg==" saltValue="0Tws9RzkZqGdzYUI+7NMyg==" spinCount="100000" sheet="1" objects="1" scenarios="1"/>
  <mergeCells count="1">
    <mergeCell ref="J1:K1"/>
  </mergeCells>
  <dataValidations count="1">
    <dataValidation type="list" allowBlank="1" showInputMessage="1" showErrorMessage="1" sqref="R3:R13 M3:M13" xr:uid="{7E1B7655-F4BF-474A-AF73-335997BA402F}">
      <formula1>"100046, 100047, 100021, N/A"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AE4AB-8925-4341-BEB4-D5F30F86A829}">
  <dimension ref="A1:E202"/>
  <sheetViews>
    <sheetView workbookViewId="0">
      <selection sqref="A1:XFD1"/>
    </sheetView>
  </sheetViews>
  <sheetFormatPr defaultRowHeight="15" x14ac:dyDescent="0.25"/>
  <cols>
    <col min="2" max="2" width="42.28515625" bestFit="1" customWidth="1"/>
  </cols>
  <sheetData>
    <row r="1" spans="1:5" x14ac:dyDescent="0.25">
      <c r="A1" s="47">
        <v>100002</v>
      </c>
      <c r="B1" s="48" t="s">
        <v>72</v>
      </c>
      <c r="C1" s="49">
        <v>2.2376999999999998</v>
      </c>
      <c r="D1" s="48" t="s">
        <v>73</v>
      </c>
      <c r="E1" s="50">
        <v>1280</v>
      </c>
    </row>
    <row r="2" spans="1:5" x14ac:dyDescent="0.25">
      <c r="A2" s="47">
        <v>100003</v>
      </c>
      <c r="B2" s="48" t="s">
        <v>74</v>
      </c>
      <c r="C2" s="49">
        <v>2.2002999999999999</v>
      </c>
      <c r="D2" s="48" t="s">
        <v>73</v>
      </c>
      <c r="E2" s="50">
        <v>1280</v>
      </c>
    </row>
    <row r="3" spans="1:5" x14ac:dyDescent="0.25">
      <c r="A3" s="47">
        <v>100012</v>
      </c>
      <c r="B3" s="48" t="s">
        <v>75</v>
      </c>
      <c r="C3" s="49">
        <v>1.9915</v>
      </c>
      <c r="D3" s="48" t="s">
        <v>73</v>
      </c>
      <c r="E3" s="50">
        <v>1280</v>
      </c>
    </row>
    <row r="4" spans="1:5" x14ac:dyDescent="0.25">
      <c r="A4" s="47">
        <v>100017</v>
      </c>
      <c r="B4" s="48" t="s">
        <v>76</v>
      </c>
      <c r="C4" s="49">
        <v>2.2757999999999998</v>
      </c>
      <c r="D4" s="48" t="s">
        <v>73</v>
      </c>
      <c r="E4" s="50">
        <v>1320</v>
      </c>
    </row>
    <row r="5" spans="1:5" x14ac:dyDescent="0.25">
      <c r="A5" s="47">
        <v>100018</v>
      </c>
      <c r="B5" s="48" t="s">
        <v>77</v>
      </c>
      <c r="C5" s="49">
        <v>1.9915</v>
      </c>
      <c r="D5" s="48" t="s">
        <v>73</v>
      </c>
      <c r="E5" s="50">
        <v>1320</v>
      </c>
    </row>
    <row r="6" spans="1:5" x14ac:dyDescent="0.25">
      <c r="A6" s="47">
        <v>100019</v>
      </c>
      <c r="B6" s="48" t="s">
        <v>78</v>
      </c>
      <c r="C6" s="49">
        <v>2.1884000000000001</v>
      </c>
      <c r="D6" s="48" t="s">
        <v>73</v>
      </c>
      <c r="E6" s="50">
        <v>1320</v>
      </c>
    </row>
    <row r="7" spans="1:5" x14ac:dyDescent="0.25">
      <c r="A7" s="47">
        <v>100021</v>
      </c>
      <c r="B7" s="48" t="s">
        <v>79</v>
      </c>
      <c r="C7" s="49">
        <v>1.8444</v>
      </c>
      <c r="D7" s="48" t="s">
        <v>73</v>
      </c>
      <c r="E7" s="50">
        <v>1344</v>
      </c>
    </row>
    <row r="8" spans="1:5" x14ac:dyDescent="0.25">
      <c r="A8" s="47">
        <v>100022</v>
      </c>
      <c r="B8" s="48" t="s">
        <v>80</v>
      </c>
      <c r="C8" s="49">
        <v>1.8444</v>
      </c>
      <c r="D8" s="48" t="s">
        <v>73</v>
      </c>
      <c r="E8" s="50">
        <v>840</v>
      </c>
    </row>
    <row r="9" spans="1:5" x14ac:dyDescent="0.25">
      <c r="A9" s="47">
        <v>100034</v>
      </c>
      <c r="B9" s="48" t="s">
        <v>81</v>
      </c>
      <c r="C9" s="49">
        <v>2.0297000000000001</v>
      </c>
      <c r="D9" s="48" t="s">
        <v>73</v>
      </c>
      <c r="E9" s="50">
        <v>1344</v>
      </c>
    </row>
    <row r="10" spans="1:5" x14ac:dyDescent="0.25">
      <c r="A10" s="47">
        <v>100036</v>
      </c>
      <c r="B10" s="48" t="s">
        <v>82</v>
      </c>
      <c r="C10" s="49">
        <v>1.9915</v>
      </c>
      <c r="D10" s="48" t="s">
        <v>73</v>
      </c>
      <c r="E10" s="50">
        <v>1320</v>
      </c>
    </row>
    <row r="11" spans="1:5" x14ac:dyDescent="0.25">
      <c r="A11" s="47">
        <v>100037</v>
      </c>
      <c r="B11" s="48" t="s">
        <v>83</v>
      </c>
      <c r="C11" s="49">
        <v>1.8492</v>
      </c>
      <c r="D11" s="48" t="s">
        <v>73</v>
      </c>
      <c r="E11" s="50">
        <v>1320</v>
      </c>
    </row>
    <row r="12" spans="1:5" x14ac:dyDescent="0.25">
      <c r="A12" s="47">
        <v>100038</v>
      </c>
      <c r="B12" s="48" t="s">
        <v>84</v>
      </c>
      <c r="C12" s="49">
        <v>4.5449999999999999</v>
      </c>
      <c r="D12" s="48" t="s">
        <v>73</v>
      </c>
      <c r="E12" s="50">
        <v>1320</v>
      </c>
    </row>
    <row r="13" spans="1:5" x14ac:dyDescent="0.25">
      <c r="A13" s="47">
        <v>100046</v>
      </c>
      <c r="B13" s="48" t="s">
        <v>85</v>
      </c>
      <c r="C13" s="49">
        <v>1.4533</v>
      </c>
      <c r="D13" s="48" t="s">
        <v>73</v>
      </c>
      <c r="E13" s="50">
        <v>1334</v>
      </c>
    </row>
    <row r="14" spans="1:5" x14ac:dyDescent="0.25">
      <c r="A14" s="47">
        <v>100047</v>
      </c>
      <c r="B14" s="48" t="s">
        <v>86</v>
      </c>
      <c r="C14" s="49">
        <v>1.6543000000000001</v>
      </c>
      <c r="D14" s="48" t="s">
        <v>73</v>
      </c>
      <c r="E14" s="50">
        <v>0</v>
      </c>
    </row>
    <row r="15" spans="1:5" x14ac:dyDescent="0.25">
      <c r="A15" s="47">
        <v>100101</v>
      </c>
      <c r="B15" s="48" t="s">
        <v>87</v>
      </c>
      <c r="C15" s="49">
        <v>2.8784999999999998</v>
      </c>
      <c r="D15" s="48" t="s">
        <v>73</v>
      </c>
      <c r="E15" s="50">
        <v>1000</v>
      </c>
    </row>
    <row r="16" spans="1:5" x14ac:dyDescent="0.25">
      <c r="A16" s="47">
        <v>100113</v>
      </c>
      <c r="B16" s="48" t="s">
        <v>88</v>
      </c>
      <c r="C16" s="49">
        <v>0.66639999999999999</v>
      </c>
      <c r="D16" s="48" t="s">
        <v>73</v>
      </c>
      <c r="E16" s="50">
        <v>0</v>
      </c>
    </row>
    <row r="17" spans="1:5" x14ac:dyDescent="0.25">
      <c r="A17" s="47">
        <v>100117</v>
      </c>
      <c r="B17" s="48" t="s">
        <v>89</v>
      </c>
      <c r="C17" s="49">
        <v>2.5339</v>
      </c>
      <c r="D17" s="48" t="s">
        <v>73</v>
      </c>
      <c r="E17" s="50">
        <v>1300</v>
      </c>
    </row>
    <row r="18" spans="1:5" x14ac:dyDescent="0.25">
      <c r="A18" s="47">
        <v>100119</v>
      </c>
      <c r="B18" s="48" t="s">
        <v>90</v>
      </c>
      <c r="C18" s="49">
        <v>1.7622</v>
      </c>
      <c r="D18" s="48" t="s">
        <v>73</v>
      </c>
      <c r="E18" s="50">
        <v>1300</v>
      </c>
    </row>
    <row r="19" spans="1:5" x14ac:dyDescent="0.25">
      <c r="A19" s="47">
        <v>100121</v>
      </c>
      <c r="B19" s="48" t="s">
        <v>91</v>
      </c>
      <c r="C19" s="49">
        <v>3.1549999999999998</v>
      </c>
      <c r="D19" s="48" t="s">
        <v>73</v>
      </c>
      <c r="E19" s="50">
        <v>1000</v>
      </c>
    </row>
    <row r="20" spans="1:5" x14ac:dyDescent="0.25">
      <c r="A20" s="47">
        <v>100122</v>
      </c>
      <c r="B20" s="48" t="s">
        <v>92</v>
      </c>
      <c r="C20" s="49">
        <v>3.129</v>
      </c>
      <c r="D20" s="48" t="s">
        <v>73</v>
      </c>
      <c r="E20" s="50">
        <v>1000</v>
      </c>
    </row>
    <row r="21" spans="1:5" x14ac:dyDescent="0.25">
      <c r="A21" s="47">
        <v>100125</v>
      </c>
      <c r="B21" s="48" t="s">
        <v>93</v>
      </c>
      <c r="C21" s="49">
        <v>2.8780999999999999</v>
      </c>
      <c r="D21" s="48" t="s">
        <v>73</v>
      </c>
      <c r="E21" s="50">
        <v>1000</v>
      </c>
    </row>
    <row r="22" spans="1:5" x14ac:dyDescent="0.25">
      <c r="A22" s="47">
        <v>100126</v>
      </c>
      <c r="B22" s="48" t="s">
        <v>94</v>
      </c>
      <c r="C22" s="49">
        <v>2.79</v>
      </c>
      <c r="D22" s="48" t="s">
        <v>73</v>
      </c>
      <c r="E22" s="50">
        <v>1000</v>
      </c>
    </row>
    <row r="23" spans="1:5" x14ac:dyDescent="0.25">
      <c r="A23" s="47">
        <v>100127</v>
      </c>
      <c r="B23" s="48" t="s">
        <v>95</v>
      </c>
      <c r="C23" s="49">
        <v>4.3108000000000004</v>
      </c>
      <c r="D23" s="48" t="s">
        <v>73</v>
      </c>
      <c r="E23" s="50">
        <v>1000</v>
      </c>
    </row>
    <row r="24" spans="1:5" x14ac:dyDescent="0.25">
      <c r="A24" s="47">
        <v>100134</v>
      </c>
      <c r="B24" s="48" t="s">
        <v>96</v>
      </c>
      <c r="C24" s="49">
        <v>3.9213</v>
      </c>
      <c r="D24" s="48" t="s">
        <v>73</v>
      </c>
      <c r="E24" s="50">
        <v>1000</v>
      </c>
    </row>
    <row r="25" spans="1:5" x14ac:dyDescent="0.25">
      <c r="A25" s="47">
        <v>100139</v>
      </c>
      <c r="B25" s="48" t="s">
        <v>97</v>
      </c>
      <c r="C25" s="49">
        <v>2.1110000000000002</v>
      </c>
      <c r="D25" s="48" t="s">
        <v>73</v>
      </c>
      <c r="E25" s="50">
        <v>1000</v>
      </c>
    </row>
    <row r="26" spans="1:5" x14ac:dyDescent="0.25">
      <c r="A26" s="47">
        <v>100154</v>
      </c>
      <c r="B26" s="48" t="s">
        <v>98</v>
      </c>
      <c r="C26" s="49">
        <v>3.7475000000000001</v>
      </c>
      <c r="D26" s="48" t="s">
        <v>73</v>
      </c>
      <c r="E26" s="50">
        <v>0</v>
      </c>
    </row>
    <row r="27" spans="1:5" x14ac:dyDescent="0.25">
      <c r="A27" s="47">
        <v>100155</v>
      </c>
      <c r="B27" s="48" t="s">
        <v>99</v>
      </c>
      <c r="C27" s="49">
        <v>3.6821999999999999</v>
      </c>
      <c r="D27" s="48" t="s">
        <v>73</v>
      </c>
      <c r="E27" s="50">
        <v>0</v>
      </c>
    </row>
    <row r="28" spans="1:5" x14ac:dyDescent="0.25">
      <c r="A28" s="47">
        <v>100156</v>
      </c>
      <c r="B28" s="48" t="s">
        <v>100</v>
      </c>
      <c r="C28" s="49">
        <v>4.5570000000000004</v>
      </c>
      <c r="D28" s="48" t="s">
        <v>73</v>
      </c>
      <c r="E28" s="50">
        <v>0</v>
      </c>
    </row>
    <row r="29" spans="1:5" x14ac:dyDescent="0.25">
      <c r="A29" s="47">
        <v>100158</v>
      </c>
      <c r="B29" s="48" t="s">
        <v>101</v>
      </c>
      <c r="C29" s="49">
        <v>3.8786</v>
      </c>
      <c r="D29" s="48" t="s">
        <v>73</v>
      </c>
      <c r="E29" s="50">
        <v>1000</v>
      </c>
    </row>
    <row r="30" spans="1:5" x14ac:dyDescent="0.25">
      <c r="A30" s="47">
        <v>100163</v>
      </c>
      <c r="B30" s="48" t="s">
        <v>102</v>
      </c>
      <c r="C30" s="49">
        <v>4.7016999999999998</v>
      </c>
      <c r="D30" s="48" t="s">
        <v>73</v>
      </c>
      <c r="E30" s="50">
        <v>950</v>
      </c>
    </row>
    <row r="31" spans="1:5" x14ac:dyDescent="0.25">
      <c r="A31" s="47">
        <v>100173</v>
      </c>
      <c r="B31" s="48" t="s">
        <v>103</v>
      </c>
      <c r="C31" s="49">
        <v>1.9031</v>
      </c>
      <c r="D31" s="48" t="s">
        <v>73</v>
      </c>
      <c r="E31" s="50">
        <v>1000</v>
      </c>
    </row>
    <row r="32" spans="1:5" x14ac:dyDescent="0.25">
      <c r="A32" s="47">
        <v>100184</v>
      </c>
      <c r="B32" s="48" t="s">
        <v>104</v>
      </c>
      <c r="C32" s="49">
        <v>2.14</v>
      </c>
      <c r="D32" s="48" t="s">
        <v>73</v>
      </c>
      <c r="E32" s="50">
        <v>1000</v>
      </c>
    </row>
    <row r="33" spans="1:5" x14ac:dyDescent="0.25">
      <c r="A33" s="47">
        <v>100187</v>
      </c>
      <c r="B33" s="48" t="s">
        <v>105</v>
      </c>
      <c r="C33" s="49">
        <v>2.4582000000000002</v>
      </c>
      <c r="D33" s="48" t="s">
        <v>73</v>
      </c>
      <c r="E33" s="50">
        <v>1000</v>
      </c>
    </row>
    <row r="34" spans="1:5" x14ac:dyDescent="0.25">
      <c r="A34" s="47">
        <v>100188</v>
      </c>
      <c r="B34" s="48" t="s">
        <v>106</v>
      </c>
      <c r="C34" s="49">
        <v>2.4083999999999999</v>
      </c>
      <c r="D34" s="48" t="s">
        <v>73</v>
      </c>
      <c r="E34" s="50">
        <v>1000</v>
      </c>
    </row>
    <row r="35" spans="1:5" x14ac:dyDescent="0.25">
      <c r="A35" s="47">
        <v>100193</v>
      </c>
      <c r="B35" s="48" t="s">
        <v>107</v>
      </c>
      <c r="C35" s="49">
        <v>1.4123000000000001</v>
      </c>
      <c r="D35" s="48" t="s">
        <v>73</v>
      </c>
      <c r="E35" s="50">
        <v>0</v>
      </c>
    </row>
    <row r="36" spans="1:5" x14ac:dyDescent="0.25">
      <c r="A36" s="47">
        <v>100201</v>
      </c>
      <c r="B36" s="48" t="s">
        <v>108</v>
      </c>
      <c r="C36" s="49">
        <v>5.9537000000000004</v>
      </c>
      <c r="D36" s="48" t="s">
        <v>73</v>
      </c>
      <c r="E36" s="50">
        <v>1000</v>
      </c>
    </row>
    <row r="37" spans="1:5" x14ac:dyDescent="0.25">
      <c r="A37" s="47">
        <v>100206</v>
      </c>
      <c r="B37" s="48" t="s">
        <v>109</v>
      </c>
      <c r="C37" s="49">
        <v>1.0104</v>
      </c>
      <c r="D37" s="48" t="s">
        <v>73</v>
      </c>
      <c r="E37" s="50">
        <v>912</v>
      </c>
    </row>
    <row r="38" spans="1:5" x14ac:dyDescent="0.25">
      <c r="A38" s="47">
        <v>100212</v>
      </c>
      <c r="B38" s="48" t="s">
        <v>110</v>
      </c>
      <c r="C38" s="49">
        <v>1.1035999999999999</v>
      </c>
      <c r="D38" s="48" t="s">
        <v>73</v>
      </c>
      <c r="E38" s="50">
        <v>912</v>
      </c>
    </row>
    <row r="39" spans="1:5" x14ac:dyDescent="0.25">
      <c r="A39" s="47">
        <v>100216</v>
      </c>
      <c r="B39" s="48" t="s">
        <v>111</v>
      </c>
      <c r="C39" s="49">
        <v>1.1403000000000001</v>
      </c>
      <c r="D39" s="48" t="s">
        <v>73</v>
      </c>
      <c r="E39" s="50">
        <v>912</v>
      </c>
    </row>
    <row r="40" spans="1:5" x14ac:dyDescent="0.25">
      <c r="A40" s="47">
        <v>100219</v>
      </c>
      <c r="B40" s="48" t="s">
        <v>112</v>
      </c>
      <c r="C40" s="49">
        <v>1.0944</v>
      </c>
      <c r="D40" s="48" t="s">
        <v>73</v>
      </c>
      <c r="E40" s="50">
        <v>912</v>
      </c>
    </row>
    <row r="41" spans="1:5" x14ac:dyDescent="0.25">
      <c r="A41" s="47">
        <v>100220</v>
      </c>
      <c r="B41" s="48" t="s">
        <v>113</v>
      </c>
      <c r="C41" s="49">
        <v>1.1263000000000001</v>
      </c>
      <c r="D41" s="48" t="s">
        <v>73</v>
      </c>
      <c r="E41" s="50">
        <v>912</v>
      </c>
    </row>
    <row r="42" spans="1:5" x14ac:dyDescent="0.25">
      <c r="A42" s="47">
        <v>100224</v>
      </c>
      <c r="B42" s="48" t="s">
        <v>114</v>
      </c>
      <c r="C42" s="49">
        <v>1.2093</v>
      </c>
      <c r="D42" s="48" t="s">
        <v>73</v>
      </c>
      <c r="E42" s="50">
        <v>912</v>
      </c>
    </row>
    <row r="43" spans="1:5" x14ac:dyDescent="0.25">
      <c r="A43" s="47">
        <v>100225</v>
      </c>
      <c r="B43" s="48" t="s">
        <v>115</v>
      </c>
      <c r="C43" s="49">
        <v>1.0522</v>
      </c>
      <c r="D43" s="48" t="s">
        <v>73</v>
      </c>
      <c r="E43" s="50">
        <v>912</v>
      </c>
    </row>
    <row r="44" spans="1:5" x14ac:dyDescent="0.25">
      <c r="A44" s="47">
        <v>100226</v>
      </c>
      <c r="B44" s="48" t="s">
        <v>116</v>
      </c>
      <c r="C44" s="49">
        <v>1.2670999999999999</v>
      </c>
      <c r="D44" s="48" t="s">
        <v>73</v>
      </c>
      <c r="E44" s="50">
        <v>912</v>
      </c>
    </row>
    <row r="45" spans="1:5" x14ac:dyDescent="0.25">
      <c r="A45" s="47">
        <v>100238</v>
      </c>
      <c r="B45" s="48" t="s">
        <v>117</v>
      </c>
      <c r="C45" s="49">
        <v>1.8313999999999999</v>
      </c>
      <c r="D45" s="48" t="s">
        <v>73</v>
      </c>
      <c r="E45" s="50">
        <v>1452</v>
      </c>
    </row>
    <row r="46" spans="1:5" x14ac:dyDescent="0.25">
      <c r="A46" s="47">
        <v>100239</v>
      </c>
      <c r="B46" s="48" t="s">
        <v>118</v>
      </c>
      <c r="C46" s="49">
        <v>1.3911</v>
      </c>
      <c r="D46" s="48" t="s">
        <v>73</v>
      </c>
      <c r="E46" s="50">
        <v>1900</v>
      </c>
    </row>
    <row r="47" spans="1:5" x14ac:dyDescent="0.25">
      <c r="A47" s="47">
        <v>100241</v>
      </c>
      <c r="B47" s="48" t="s">
        <v>119</v>
      </c>
      <c r="C47" s="49">
        <v>1.6600999999999999</v>
      </c>
      <c r="D47" s="48" t="s">
        <v>73</v>
      </c>
      <c r="E47" s="50">
        <v>1400</v>
      </c>
    </row>
    <row r="48" spans="1:5" x14ac:dyDescent="0.25">
      <c r="A48" s="47">
        <v>100242</v>
      </c>
      <c r="B48" s="48" t="s">
        <v>120</v>
      </c>
      <c r="C48" s="49">
        <v>1.7302</v>
      </c>
      <c r="D48" s="48" t="s">
        <v>73</v>
      </c>
      <c r="E48" s="50">
        <v>1440</v>
      </c>
    </row>
    <row r="49" spans="1:5" x14ac:dyDescent="0.25">
      <c r="A49" s="47">
        <v>100243</v>
      </c>
      <c r="B49" s="48" t="s">
        <v>121</v>
      </c>
      <c r="C49" s="49">
        <v>1.5282</v>
      </c>
      <c r="D49" s="48" t="s">
        <v>73</v>
      </c>
      <c r="E49" s="50">
        <v>1320</v>
      </c>
    </row>
    <row r="50" spans="1:5" x14ac:dyDescent="0.25">
      <c r="A50" s="47">
        <v>100254</v>
      </c>
      <c r="B50" s="48" t="s">
        <v>122</v>
      </c>
      <c r="C50" s="49">
        <v>1.3546</v>
      </c>
      <c r="D50" s="48" t="s">
        <v>73</v>
      </c>
      <c r="E50" s="50">
        <v>1320</v>
      </c>
    </row>
    <row r="51" spans="1:5" x14ac:dyDescent="0.25">
      <c r="A51" s="47">
        <v>100256</v>
      </c>
      <c r="B51" s="48" t="s">
        <v>123</v>
      </c>
      <c r="C51" s="49">
        <v>1.7256</v>
      </c>
      <c r="D51" s="48" t="s">
        <v>73</v>
      </c>
      <c r="E51" s="50">
        <v>1400</v>
      </c>
    </row>
    <row r="52" spans="1:5" x14ac:dyDescent="0.25">
      <c r="A52" s="47">
        <v>100258</v>
      </c>
      <c r="B52" s="48" t="s">
        <v>124</v>
      </c>
      <c r="C52" s="49">
        <v>0.97799999999999998</v>
      </c>
      <c r="D52" s="48" t="s">
        <v>73</v>
      </c>
      <c r="E52" s="50">
        <v>1320</v>
      </c>
    </row>
    <row r="53" spans="1:5" x14ac:dyDescent="0.25">
      <c r="A53" s="47">
        <v>100261</v>
      </c>
      <c r="B53" s="48" t="s">
        <v>125</v>
      </c>
      <c r="C53" s="49">
        <v>1.7301</v>
      </c>
      <c r="D53" s="48" t="s">
        <v>73</v>
      </c>
      <c r="E53" s="50">
        <v>1400</v>
      </c>
    </row>
    <row r="54" spans="1:5" x14ac:dyDescent="0.25">
      <c r="A54" s="47">
        <v>100277</v>
      </c>
      <c r="B54" s="48" t="s">
        <v>126</v>
      </c>
      <c r="C54" s="49">
        <v>1.627</v>
      </c>
      <c r="D54" s="48" t="s">
        <v>73</v>
      </c>
      <c r="E54" s="50">
        <v>1920</v>
      </c>
    </row>
    <row r="55" spans="1:5" x14ac:dyDescent="0.25">
      <c r="A55" s="47">
        <v>100293</v>
      </c>
      <c r="B55" s="48" t="s">
        <v>127</v>
      </c>
      <c r="C55" s="49">
        <v>2.0455000000000001</v>
      </c>
      <c r="D55" s="48" t="s">
        <v>73</v>
      </c>
      <c r="E55" s="50">
        <v>2964</v>
      </c>
    </row>
    <row r="56" spans="1:5" x14ac:dyDescent="0.25">
      <c r="A56" s="47">
        <v>100299</v>
      </c>
      <c r="B56" s="48" t="s">
        <v>128</v>
      </c>
      <c r="C56" s="49">
        <v>4.7668999999999997</v>
      </c>
      <c r="D56" s="48" t="s">
        <v>73</v>
      </c>
      <c r="E56" s="50">
        <v>1848</v>
      </c>
    </row>
    <row r="57" spans="1:5" x14ac:dyDescent="0.25">
      <c r="A57" s="47">
        <v>100307</v>
      </c>
      <c r="B57" s="48" t="s">
        <v>129</v>
      </c>
      <c r="C57" s="49">
        <v>0.4904</v>
      </c>
      <c r="D57" s="48" t="s">
        <v>73</v>
      </c>
      <c r="E57" s="50">
        <v>912</v>
      </c>
    </row>
    <row r="58" spans="1:5" x14ac:dyDescent="0.25">
      <c r="A58" s="47">
        <v>100309</v>
      </c>
      <c r="B58" s="48" t="s">
        <v>130</v>
      </c>
      <c r="C58" s="49">
        <v>0.57179999999999997</v>
      </c>
      <c r="D58" s="48" t="s">
        <v>73</v>
      </c>
      <c r="E58" s="50">
        <v>912</v>
      </c>
    </row>
    <row r="59" spans="1:5" x14ac:dyDescent="0.25">
      <c r="A59" s="47">
        <v>100313</v>
      </c>
      <c r="B59" s="48" t="s">
        <v>131</v>
      </c>
      <c r="C59" s="49">
        <v>0.62239999999999995</v>
      </c>
      <c r="D59" s="48" t="s">
        <v>73</v>
      </c>
      <c r="E59" s="50">
        <v>912</v>
      </c>
    </row>
    <row r="60" spans="1:5" x14ac:dyDescent="0.25">
      <c r="A60" s="47">
        <v>100315</v>
      </c>
      <c r="B60" s="48" t="s">
        <v>132</v>
      </c>
      <c r="C60" s="49">
        <v>0.70840000000000003</v>
      </c>
      <c r="D60" s="48" t="s">
        <v>73</v>
      </c>
      <c r="E60" s="50">
        <v>912</v>
      </c>
    </row>
    <row r="61" spans="1:5" x14ac:dyDescent="0.25">
      <c r="A61" s="47">
        <v>100317</v>
      </c>
      <c r="B61" s="48" t="s">
        <v>133</v>
      </c>
      <c r="C61" s="49">
        <v>0.69769999999999999</v>
      </c>
      <c r="D61" s="48" t="s">
        <v>73</v>
      </c>
      <c r="E61" s="50">
        <v>912</v>
      </c>
    </row>
    <row r="62" spans="1:5" x14ac:dyDescent="0.25">
      <c r="A62" s="47">
        <v>100327</v>
      </c>
      <c r="B62" s="48" t="s">
        <v>134</v>
      </c>
      <c r="C62" s="49">
        <v>0.8679</v>
      </c>
      <c r="D62" s="48" t="s">
        <v>73</v>
      </c>
      <c r="E62" s="50">
        <v>912</v>
      </c>
    </row>
    <row r="63" spans="1:5" x14ac:dyDescent="0.25">
      <c r="A63" s="47">
        <v>100329</v>
      </c>
      <c r="B63" s="48" t="s">
        <v>135</v>
      </c>
      <c r="C63" s="49">
        <v>0.5746</v>
      </c>
      <c r="D63" s="48" t="s">
        <v>73</v>
      </c>
      <c r="E63" s="50">
        <v>912</v>
      </c>
    </row>
    <row r="64" spans="1:5" x14ac:dyDescent="0.25">
      <c r="A64" s="47">
        <v>100330</v>
      </c>
      <c r="B64" s="48" t="s">
        <v>136</v>
      </c>
      <c r="C64" s="49">
        <v>0.7681</v>
      </c>
      <c r="D64" s="48" t="s">
        <v>73</v>
      </c>
      <c r="E64" s="50">
        <v>912</v>
      </c>
    </row>
    <row r="65" spans="1:5" x14ac:dyDescent="0.25">
      <c r="A65" s="47">
        <v>100332</v>
      </c>
      <c r="B65" s="48" t="s">
        <v>137</v>
      </c>
      <c r="C65" s="49">
        <v>0.79869999999999997</v>
      </c>
      <c r="D65" s="48" t="s">
        <v>73</v>
      </c>
      <c r="E65" s="50">
        <v>0</v>
      </c>
    </row>
    <row r="66" spans="1:5" x14ac:dyDescent="0.25">
      <c r="A66" s="47">
        <v>100334</v>
      </c>
      <c r="B66" s="48" t="s">
        <v>138</v>
      </c>
      <c r="C66" s="49">
        <v>0.62860000000000005</v>
      </c>
      <c r="D66" s="48" t="s">
        <v>73</v>
      </c>
      <c r="E66" s="50">
        <v>912</v>
      </c>
    </row>
    <row r="67" spans="1:5" x14ac:dyDescent="0.25">
      <c r="A67" s="47">
        <v>100336</v>
      </c>
      <c r="B67" s="48" t="s">
        <v>139</v>
      </c>
      <c r="C67" s="49">
        <v>0.63749999999999996</v>
      </c>
      <c r="D67" s="48" t="s">
        <v>73</v>
      </c>
      <c r="E67" s="50">
        <v>952</v>
      </c>
    </row>
    <row r="68" spans="1:5" x14ac:dyDescent="0.25">
      <c r="A68" s="47">
        <v>100348</v>
      </c>
      <c r="B68" s="48" t="s">
        <v>140</v>
      </c>
      <c r="C68" s="49">
        <v>0.71650000000000003</v>
      </c>
      <c r="D68" s="48" t="s">
        <v>73</v>
      </c>
      <c r="E68" s="50">
        <v>1320</v>
      </c>
    </row>
    <row r="69" spans="1:5" x14ac:dyDescent="0.25">
      <c r="A69" s="47">
        <v>100350</v>
      </c>
      <c r="B69" s="48" t="s">
        <v>141</v>
      </c>
      <c r="C69" s="49">
        <v>0.87370000000000003</v>
      </c>
      <c r="D69" s="48" t="s">
        <v>73</v>
      </c>
      <c r="E69" s="50">
        <v>1320</v>
      </c>
    </row>
    <row r="70" spans="1:5" x14ac:dyDescent="0.25">
      <c r="A70" s="47">
        <v>100351</v>
      </c>
      <c r="B70" s="48" t="s">
        <v>142</v>
      </c>
      <c r="C70" s="49">
        <v>0.75539999999999996</v>
      </c>
      <c r="D70" s="48" t="s">
        <v>73</v>
      </c>
      <c r="E70" s="50">
        <v>1320</v>
      </c>
    </row>
    <row r="71" spans="1:5" x14ac:dyDescent="0.25">
      <c r="A71" s="47">
        <v>100352</v>
      </c>
      <c r="B71" s="48" t="s">
        <v>143</v>
      </c>
      <c r="C71" s="49">
        <v>0.65790000000000004</v>
      </c>
      <c r="D71" s="48" t="s">
        <v>73</v>
      </c>
      <c r="E71" s="50">
        <v>1320</v>
      </c>
    </row>
    <row r="72" spans="1:5" x14ac:dyDescent="0.25">
      <c r="A72" s="47">
        <v>100355</v>
      </c>
      <c r="B72" s="48" t="s">
        <v>144</v>
      </c>
      <c r="C72" s="49">
        <v>1.4343999999999999</v>
      </c>
      <c r="D72" s="48" t="s">
        <v>73</v>
      </c>
      <c r="E72" s="50">
        <v>1320</v>
      </c>
    </row>
    <row r="73" spans="1:5" x14ac:dyDescent="0.25">
      <c r="A73" s="47">
        <v>100356</v>
      </c>
      <c r="B73" s="48" t="s">
        <v>145</v>
      </c>
      <c r="C73" s="49">
        <v>1.1837</v>
      </c>
      <c r="D73" s="48" t="s">
        <v>73</v>
      </c>
      <c r="E73" s="50">
        <v>1320</v>
      </c>
    </row>
    <row r="74" spans="1:5" x14ac:dyDescent="0.25">
      <c r="A74" s="47">
        <v>100357</v>
      </c>
      <c r="B74" s="48" t="s">
        <v>146</v>
      </c>
      <c r="C74" s="49">
        <v>1.3318000000000001</v>
      </c>
      <c r="D74" s="48" t="s">
        <v>73</v>
      </c>
      <c r="E74" s="50">
        <v>1320</v>
      </c>
    </row>
    <row r="75" spans="1:5" x14ac:dyDescent="0.25">
      <c r="A75" s="47">
        <v>100359</v>
      </c>
      <c r="B75" s="48" t="s">
        <v>147</v>
      </c>
      <c r="C75" s="49">
        <v>0.53700000000000003</v>
      </c>
      <c r="D75" s="48" t="s">
        <v>73</v>
      </c>
      <c r="E75" s="50">
        <v>864</v>
      </c>
    </row>
    <row r="76" spans="1:5" x14ac:dyDescent="0.25">
      <c r="A76" s="47">
        <v>100360</v>
      </c>
      <c r="B76" s="48" t="s">
        <v>148</v>
      </c>
      <c r="C76" s="49">
        <v>0.49909999999999999</v>
      </c>
      <c r="D76" s="48" t="s">
        <v>73</v>
      </c>
      <c r="E76" s="50">
        <v>864</v>
      </c>
    </row>
    <row r="77" spans="1:5" x14ac:dyDescent="0.25">
      <c r="A77" s="47">
        <v>100362</v>
      </c>
      <c r="B77" s="48" t="s">
        <v>149</v>
      </c>
      <c r="C77" s="49">
        <v>0.97150000000000003</v>
      </c>
      <c r="D77" s="48" t="s">
        <v>73</v>
      </c>
      <c r="E77" s="50">
        <v>864</v>
      </c>
    </row>
    <row r="78" spans="1:5" x14ac:dyDescent="0.25">
      <c r="A78" s="47">
        <v>100364</v>
      </c>
      <c r="B78" s="48" t="s">
        <v>150</v>
      </c>
      <c r="C78" s="49">
        <v>0.52239999999999998</v>
      </c>
      <c r="D78" s="48" t="s">
        <v>73</v>
      </c>
      <c r="E78" s="50">
        <v>864</v>
      </c>
    </row>
    <row r="79" spans="1:5" x14ac:dyDescent="0.25">
      <c r="A79" s="47">
        <v>100365</v>
      </c>
      <c r="B79" s="48" t="s">
        <v>151</v>
      </c>
      <c r="C79" s="49">
        <v>0.52410000000000001</v>
      </c>
      <c r="D79" s="48" t="s">
        <v>73</v>
      </c>
      <c r="E79" s="50">
        <v>864</v>
      </c>
    </row>
    <row r="80" spans="1:5" x14ac:dyDescent="0.25">
      <c r="A80" s="47">
        <v>100366</v>
      </c>
      <c r="B80" s="48" t="s">
        <v>152</v>
      </c>
      <c r="C80" s="49">
        <v>0.54359999999999997</v>
      </c>
      <c r="D80" s="48" t="s">
        <v>73</v>
      </c>
      <c r="E80" s="50">
        <v>864</v>
      </c>
    </row>
    <row r="81" spans="1:5" x14ac:dyDescent="0.25">
      <c r="A81" s="47">
        <v>100368</v>
      </c>
      <c r="B81" s="48" t="s">
        <v>153</v>
      </c>
      <c r="C81" s="49">
        <v>0.69159999999999999</v>
      </c>
      <c r="D81" s="48" t="s">
        <v>73</v>
      </c>
      <c r="E81" s="50">
        <v>864</v>
      </c>
    </row>
    <row r="82" spans="1:5" x14ac:dyDescent="0.25">
      <c r="A82" s="47">
        <v>100369</v>
      </c>
      <c r="B82" s="48" t="s">
        <v>154</v>
      </c>
      <c r="C82" s="49">
        <v>0.62029999999999996</v>
      </c>
      <c r="D82" s="48" t="s">
        <v>73</v>
      </c>
      <c r="E82" s="50">
        <v>864</v>
      </c>
    </row>
    <row r="83" spans="1:5" x14ac:dyDescent="0.25">
      <c r="A83" s="47">
        <v>100370</v>
      </c>
      <c r="B83" s="48" t="s">
        <v>155</v>
      </c>
      <c r="C83" s="49">
        <v>0.56710000000000005</v>
      </c>
      <c r="D83" s="48" t="s">
        <v>73</v>
      </c>
      <c r="E83" s="50">
        <v>864</v>
      </c>
    </row>
    <row r="84" spans="1:5" x14ac:dyDescent="0.25">
      <c r="A84" s="47">
        <v>100371</v>
      </c>
      <c r="B84" s="48" t="s">
        <v>156</v>
      </c>
      <c r="C84" s="49">
        <v>0.8135</v>
      </c>
      <c r="D84" s="48" t="s">
        <v>73</v>
      </c>
      <c r="E84" s="50">
        <v>864</v>
      </c>
    </row>
    <row r="85" spans="1:5" x14ac:dyDescent="0.25">
      <c r="A85" s="47">
        <v>100373</v>
      </c>
      <c r="B85" s="48" t="s">
        <v>157</v>
      </c>
      <c r="C85" s="49">
        <v>0.50229999999999997</v>
      </c>
      <c r="D85" s="48" t="s">
        <v>73</v>
      </c>
      <c r="E85" s="50">
        <v>864</v>
      </c>
    </row>
    <row r="86" spans="1:5" x14ac:dyDescent="0.25">
      <c r="A86" s="47">
        <v>100382</v>
      </c>
      <c r="B86" s="48" t="s">
        <v>158</v>
      </c>
      <c r="C86" s="49">
        <v>0.63329999999999997</v>
      </c>
      <c r="D86" s="48" t="s">
        <v>73</v>
      </c>
      <c r="E86" s="50">
        <v>1680</v>
      </c>
    </row>
    <row r="87" spans="1:5" x14ac:dyDescent="0.25">
      <c r="A87" s="47">
        <v>100396</v>
      </c>
      <c r="B87" s="48" t="s">
        <v>159</v>
      </c>
      <c r="C87" s="49">
        <v>1.4231</v>
      </c>
      <c r="D87" s="48" t="s">
        <v>73</v>
      </c>
      <c r="E87" s="50">
        <v>1232</v>
      </c>
    </row>
    <row r="88" spans="1:5" x14ac:dyDescent="0.25">
      <c r="A88" s="47">
        <v>100400</v>
      </c>
      <c r="B88" s="48" t="s">
        <v>160</v>
      </c>
      <c r="C88" s="49">
        <v>0.29449999999999998</v>
      </c>
      <c r="D88" s="48" t="s">
        <v>73</v>
      </c>
      <c r="E88" s="50">
        <v>1071</v>
      </c>
    </row>
    <row r="89" spans="1:5" x14ac:dyDescent="0.25">
      <c r="A89" s="47">
        <v>100409</v>
      </c>
      <c r="B89" s="48" t="s">
        <v>161</v>
      </c>
      <c r="C89" s="49">
        <v>0.26989999999999997</v>
      </c>
      <c r="D89" s="48" t="s">
        <v>73</v>
      </c>
      <c r="E89" s="50">
        <v>864</v>
      </c>
    </row>
    <row r="90" spans="1:5" x14ac:dyDescent="0.25">
      <c r="A90" s="47">
        <v>100417</v>
      </c>
      <c r="B90" s="48" t="s">
        <v>162</v>
      </c>
      <c r="C90" s="49">
        <v>0.309</v>
      </c>
      <c r="D90" s="48" t="s">
        <v>73</v>
      </c>
      <c r="E90" s="50">
        <v>0</v>
      </c>
    </row>
    <row r="91" spans="1:5" x14ac:dyDescent="0.25">
      <c r="A91" s="47">
        <v>100418</v>
      </c>
      <c r="B91" s="48" t="s">
        <v>163</v>
      </c>
      <c r="C91" s="49">
        <v>0.29039999999999999</v>
      </c>
      <c r="D91" s="48" t="s">
        <v>73</v>
      </c>
      <c r="E91" s="50">
        <v>0</v>
      </c>
    </row>
    <row r="92" spans="1:5" x14ac:dyDescent="0.25">
      <c r="A92" s="47">
        <v>100420</v>
      </c>
      <c r="B92" s="48" t="s">
        <v>164</v>
      </c>
      <c r="C92" s="49">
        <v>0.30170000000000002</v>
      </c>
      <c r="D92" s="48" t="s">
        <v>73</v>
      </c>
      <c r="E92" s="50">
        <v>0</v>
      </c>
    </row>
    <row r="93" spans="1:5" x14ac:dyDescent="0.25">
      <c r="A93" s="47">
        <v>100425</v>
      </c>
      <c r="B93" s="48" t="s">
        <v>165</v>
      </c>
      <c r="C93" s="49">
        <v>2.1465999999999998</v>
      </c>
      <c r="D93" s="48" t="s">
        <v>73</v>
      </c>
      <c r="E93" s="50">
        <v>2000</v>
      </c>
    </row>
    <row r="94" spans="1:5" x14ac:dyDescent="0.25">
      <c r="A94" s="47">
        <v>100439</v>
      </c>
      <c r="B94" s="48" t="s">
        <v>166</v>
      </c>
      <c r="C94" s="49">
        <v>0.81279999999999997</v>
      </c>
      <c r="D94" s="48" t="s">
        <v>73</v>
      </c>
      <c r="E94" s="50">
        <v>800</v>
      </c>
    </row>
    <row r="95" spans="1:5" x14ac:dyDescent="0.25">
      <c r="A95" s="47">
        <v>100443</v>
      </c>
      <c r="B95" s="48" t="s">
        <v>167</v>
      </c>
      <c r="C95" s="49">
        <v>0.67749999999999999</v>
      </c>
      <c r="D95" s="48" t="s">
        <v>73</v>
      </c>
      <c r="E95" s="50">
        <v>0</v>
      </c>
    </row>
    <row r="96" spans="1:5" x14ac:dyDescent="0.25">
      <c r="A96" s="47">
        <v>100465</v>
      </c>
      <c r="B96" s="48" t="s">
        <v>168</v>
      </c>
      <c r="C96" s="49">
        <v>0.77549999999999997</v>
      </c>
      <c r="D96" s="48" t="s">
        <v>73</v>
      </c>
      <c r="E96" s="50">
        <v>1040</v>
      </c>
    </row>
    <row r="97" spans="1:5" x14ac:dyDescent="0.25">
      <c r="A97" s="47">
        <v>100494</v>
      </c>
      <c r="B97" s="48" t="s">
        <v>169</v>
      </c>
      <c r="C97" s="49">
        <v>0.60919999999999996</v>
      </c>
      <c r="D97" s="48" t="s">
        <v>73</v>
      </c>
      <c r="E97" s="50">
        <v>1680</v>
      </c>
    </row>
    <row r="98" spans="1:5" x14ac:dyDescent="0.25">
      <c r="A98" s="47">
        <v>100500</v>
      </c>
      <c r="B98" s="48" t="s">
        <v>170</v>
      </c>
      <c r="C98" s="49">
        <v>0.90149999999999997</v>
      </c>
      <c r="D98" s="48" t="s">
        <v>73</v>
      </c>
      <c r="E98" s="50">
        <v>875</v>
      </c>
    </row>
    <row r="99" spans="1:5" x14ac:dyDescent="0.25">
      <c r="A99" s="47">
        <v>100506</v>
      </c>
      <c r="B99" s="48" t="s">
        <v>171</v>
      </c>
      <c r="C99" s="49">
        <v>0.17080000000000001</v>
      </c>
      <c r="D99" s="48" t="s">
        <v>73</v>
      </c>
      <c r="E99" s="50">
        <v>0</v>
      </c>
    </row>
    <row r="100" spans="1:5" x14ac:dyDescent="0.25">
      <c r="A100" s="47">
        <v>100514</v>
      </c>
      <c r="B100" s="48" t="s">
        <v>172</v>
      </c>
      <c r="C100" s="49">
        <v>0.46879999999999999</v>
      </c>
      <c r="D100" s="48" t="s">
        <v>73</v>
      </c>
      <c r="E100" s="50">
        <v>924</v>
      </c>
    </row>
    <row r="101" spans="1:5" x14ac:dyDescent="0.25">
      <c r="A101" s="47">
        <v>100517</v>
      </c>
      <c r="B101" s="48" t="s">
        <v>173</v>
      </c>
      <c r="C101" s="49">
        <v>0.45190000000000002</v>
      </c>
      <c r="D101" s="48" t="s">
        <v>73</v>
      </c>
      <c r="E101" s="50">
        <v>924</v>
      </c>
    </row>
    <row r="102" spans="1:5" x14ac:dyDescent="0.25">
      <c r="A102" s="47">
        <v>100521</v>
      </c>
      <c r="B102" s="48" t="s">
        <v>174</v>
      </c>
      <c r="C102" s="49">
        <v>0.49359999999999998</v>
      </c>
      <c r="D102" s="48" t="s">
        <v>73</v>
      </c>
      <c r="E102" s="50">
        <v>924</v>
      </c>
    </row>
    <row r="103" spans="1:5" x14ac:dyDescent="0.25">
      <c r="A103" s="47">
        <v>100522</v>
      </c>
      <c r="B103" s="48" t="s">
        <v>175</v>
      </c>
      <c r="C103" s="49">
        <v>0.53290000000000004</v>
      </c>
      <c r="D103" s="48" t="s">
        <v>73</v>
      </c>
      <c r="E103" s="50">
        <v>924</v>
      </c>
    </row>
    <row r="104" spans="1:5" x14ac:dyDescent="0.25">
      <c r="A104" s="47">
        <v>100875</v>
      </c>
      <c r="B104" s="48" t="s">
        <v>176</v>
      </c>
      <c r="C104" s="49">
        <v>0.74980000000000002</v>
      </c>
      <c r="D104" s="48" t="s">
        <v>73</v>
      </c>
      <c r="E104" s="50">
        <v>2640</v>
      </c>
    </row>
    <row r="105" spans="1:5" x14ac:dyDescent="0.25">
      <c r="A105" s="47">
        <v>100883</v>
      </c>
      <c r="B105" s="48" t="s">
        <v>177</v>
      </c>
      <c r="C105" s="49">
        <v>1.7906</v>
      </c>
      <c r="D105" s="48" t="s">
        <v>73</v>
      </c>
      <c r="E105" s="50">
        <v>0</v>
      </c>
    </row>
    <row r="106" spans="1:5" x14ac:dyDescent="0.25">
      <c r="A106" s="47">
        <v>100912</v>
      </c>
      <c r="B106" s="48" t="s">
        <v>178</v>
      </c>
      <c r="C106" s="49">
        <v>0.29509999999999997</v>
      </c>
      <c r="D106" s="48" t="s">
        <v>73</v>
      </c>
      <c r="E106" s="50">
        <v>0</v>
      </c>
    </row>
    <row r="107" spans="1:5" x14ac:dyDescent="0.25">
      <c r="A107" s="47">
        <v>100935</v>
      </c>
      <c r="B107" s="48" t="s">
        <v>179</v>
      </c>
      <c r="C107" s="49">
        <v>1.4992000000000001</v>
      </c>
      <c r="D107" s="48" t="s">
        <v>73</v>
      </c>
      <c r="E107" s="50">
        <v>1232</v>
      </c>
    </row>
    <row r="108" spans="1:5" x14ac:dyDescent="0.25">
      <c r="A108" s="47">
        <v>100980</v>
      </c>
      <c r="B108" s="48" t="s">
        <v>180</v>
      </c>
      <c r="C108" s="49">
        <v>0.18779999999999999</v>
      </c>
      <c r="D108" s="48" t="s">
        <v>73</v>
      </c>
      <c r="E108" s="50">
        <v>0</v>
      </c>
    </row>
    <row r="109" spans="1:5" x14ac:dyDescent="0.25">
      <c r="A109" s="47">
        <v>101031</v>
      </c>
      <c r="B109" s="48" t="s">
        <v>181</v>
      </c>
      <c r="C109" s="49">
        <v>0.82520000000000004</v>
      </c>
      <c r="D109" s="48" t="s">
        <v>73</v>
      </c>
      <c r="E109" s="50">
        <v>1680</v>
      </c>
    </row>
    <row r="110" spans="1:5" x14ac:dyDescent="0.25">
      <c r="A110" s="47">
        <v>110053</v>
      </c>
      <c r="B110" s="48" t="s">
        <v>182</v>
      </c>
      <c r="C110" s="49">
        <v>0.59850000000000003</v>
      </c>
      <c r="D110" s="48" t="s">
        <v>73</v>
      </c>
      <c r="E110" s="50">
        <v>912</v>
      </c>
    </row>
    <row r="111" spans="1:5" x14ac:dyDescent="0.25">
      <c r="A111" s="47">
        <v>110054</v>
      </c>
      <c r="B111" s="48" t="s">
        <v>183</v>
      </c>
      <c r="C111" s="49">
        <v>1.2397</v>
      </c>
      <c r="D111" s="48" t="s">
        <v>73</v>
      </c>
      <c r="E111" s="50">
        <v>912</v>
      </c>
    </row>
    <row r="112" spans="1:5" x14ac:dyDescent="0.25">
      <c r="A112" s="47">
        <v>110055</v>
      </c>
      <c r="B112" s="48" t="s">
        <v>184</v>
      </c>
      <c r="C112" s="49">
        <v>1.3414999999999999</v>
      </c>
      <c r="D112" s="48" t="s">
        <v>73</v>
      </c>
      <c r="E112" s="50">
        <v>912</v>
      </c>
    </row>
    <row r="113" spans="1:5" x14ac:dyDescent="0.25">
      <c r="A113" s="47">
        <v>110056</v>
      </c>
      <c r="B113" s="48" t="s">
        <v>185</v>
      </c>
      <c r="C113" s="49">
        <v>1.7037</v>
      </c>
      <c r="D113" s="48" t="s">
        <v>73</v>
      </c>
      <c r="E113" s="50">
        <v>1400</v>
      </c>
    </row>
    <row r="114" spans="1:5" x14ac:dyDescent="0.25">
      <c r="A114" s="47">
        <v>110059</v>
      </c>
      <c r="B114" s="48" t="s">
        <v>186</v>
      </c>
      <c r="C114" s="49">
        <v>0.62760000000000005</v>
      </c>
      <c r="D114" s="48" t="s">
        <v>73</v>
      </c>
      <c r="E114" s="50">
        <v>912</v>
      </c>
    </row>
    <row r="115" spans="1:5" x14ac:dyDescent="0.25">
      <c r="A115" s="47">
        <v>110066</v>
      </c>
      <c r="B115" s="48" t="s">
        <v>187</v>
      </c>
      <c r="C115" s="49">
        <v>0.69679999999999997</v>
      </c>
      <c r="D115" s="48" t="s">
        <v>73</v>
      </c>
      <c r="E115" s="50">
        <v>1600</v>
      </c>
    </row>
    <row r="116" spans="1:5" x14ac:dyDescent="0.25">
      <c r="A116" s="47">
        <v>110080</v>
      </c>
      <c r="B116" s="48" t="s">
        <v>188</v>
      </c>
      <c r="C116" s="49">
        <v>4.7683999999999997</v>
      </c>
      <c r="D116" s="48" t="s">
        <v>73</v>
      </c>
      <c r="E116" s="50">
        <v>1200</v>
      </c>
    </row>
    <row r="117" spans="1:5" x14ac:dyDescent="0.25">
      <c r="A117" s="47">
        <v>110101</v>
      </c>
      <c r="B117" s="48" t="s">
        <v>189</v>
      </c>
      <c r="C117" s="49">
        <v>0.81630000000000003</v>
      </c>
      <c r="D117" s="48" t="s">
        <v>73</v>
      </c>
      <c r="E117" s="50">
        <v>912</v>
      </c>
    </row>
    <row r="118" spans="1:5" x14ac:dyDescent="0.25">
      <c r="A118" s="47">
        <v>110102</v>
      </c>
      <c r="B118" s="48" t="s">
        <v>190</v>
      </c>
      <c r="C118" s="49">
        <v>1.1314</v>
      </c>
      <c r="D118" s="48" t="s">
        <v>73</v>
      </c>
      <c r="E118" s="50">
        <v>912</v>
      </c>
    </row>
    <row r="119" spans="1:5" x14ac:dyDescent="0.25">
      <c r="A119" s="47">
        <v>110149</v>
      </c>
      <c r="B119" s="48" t="s">
        <v>191</v>
      </c>
      <c r="C119" s="49">
        <v>0.3831</v>
      </c>
      <c r="D119" s="48" t="s">
        <v>73</v>
      </c>
      <c r="E119" s="50">
        <v>0</v>
      </c>
    </row>
    <row r="120" spans="1:5" x14ac:dyDescent="0.25">
      <c r="A120" s="47">
        <v>110151</v>
      </c>
      <c r="B120" s="48" t="s">
        <v>192</v>
      </c>
      <c r="C120" s="49">
        <v>0.53490000000000004</v>
      </c>
      <c r="D120" s="48" t="s">
        <v>73</v>
      </c>
      <c r="E120" s="50">
        <v>924</v>
      </c>
    </row>
    <row r="121" spans="1:5" x14ac:dyDescent="0.25">
      <c r="A121" s="47">
        <v>110177</v>
      </c>
      <c r="B121" s="48" t="s">
        <v>193</v>
      </c>
      <c r="C121" s="49">
        <v>0.68220000000000003</v>
      </c>
      <c r="D121" s="48" t="s">
        <v>73</v>
      </c>
      <c r="E121" s="50">
        <v>960</v>
      </c>
    </row>
    <row r="122" spans="1:5" x14ac:dyDescent="0.25">
      <c r="A122" s="47">
        <v>110186</v>
      </c>
      <c r="B122" s="48" t="s">
        <v>194</v>
      </c>
      <c r="C122" s="49">
        <v>0.74329999999999996</v>
      </c>
      <c r="D122" s="48" t="s">
        <v>73</v>
      </c>
      <c r="E122" s="50">
        <v>960</v>
      </c>
    </row>
    <row r="123" spans="1:5" x14ac:dyDescent="0.25">
      <c r="A123" s="47">
        <v>110187</v>
      </c>
      <c r="B123" s="48" t="s">
        <v>195</v>
      </c>
      <c r="C123" s="49">
        <v>0.7026</v>
      </c>
      <c r="D123" s="48" t="s">
        <v>73</v>
      </c>
      <c r="E123" s="50">
        <v>960</v>
      </c>
    </row>
    <row r="124" spans="1:5" x14ac:dyDescent="0.25">
      <c r="A124" s="47">
        <v>110208</v>
      </c>
      <c r="B124" s="48" t="s">
        <v>196</v>
      </c>
      <c r="C124" s="49">
        <v>0.311</v>
      </c>
      <c r="D124" s="48" t="s">
        <v>73</v>
      </c>
      <c r="E124" s="50">
        <v>1728</v>
      </c>
    </row>
    <row r="125" spans="1:5" x14ac:dyDescent="0.25">
      <c r="A125" s="47">
        <v>110211</v>
      </c>
      <c r="B125" s="48" t="s">
        <v>197</v>
      </c>
      <c r="C125" s="49">
        <v>0.2999</v>
      </c>
      <c r="D125" s="48" t="s">
        <v>73</v>
      </c>
      <c r="E125" s="50">
        <v>1071</v>
      </c>
    </row>
    <row r="126" spans="1:5" x14ac:dyDescent="0.25">
      <c r="A126" s="47">
        <v>110227</v>
      </c>
      <c r="B126" s="48" t="s">
        <v>198</v>
      </c>
      <c r="C126" s="49">
        <v>0.14729999999999999</v>
      </c>
      <c r="D126" s="48" t="s">
        <v>73</v>
      </c>
      <c r="E126" s="50">
        <v>0</v>
      </c>
    </row>
    <row r="127" spans="1:5" x14ac:dyDescent="0.25">
      <c r="A127" s="47">
        <v>110242</v>
      </c>
      <c r="B127" s="48" t="s">
        <v>199</v>
      </c>
      <c r="C127" s="49">
        <v>1.9915</v>
      </c>
      <c r="D127" s="48" t="s">
        <v>73</v>
      </c>
      <c r="E127" s="50">
        <v>0</v>
      </c>
    </row>
    <row r="128" spans="1:5" x14ac:dyDescent="0.25">
      <c r="A128" s="47">
        <v>110244</v>
      </c>
      <c r="B128" s="48" t="s">
        <v>200</v>
      </c>
      <c r="C128" s="49">
        <v>1.8444</v>
      </c>
      <c r="D128" s="48" t="s">
        <v>73</v>
      </c>
      <c r="E128" s="50">
        <v>0</v>
      </c>
    </row>
    <row r="129" spans="1:5" x14ac:dyDescent="0.25">
      <c r="A129" s="47">
        <v>110253</v>
      </c>
      <c r="B129" s="48" t="s">
        <v>201</v>
      </c>
      <c r="C129" s="49">
        <v>1.9915</v>
      </c>
      <c r="D129" s="48" t="s">
        <v>73</v>
      </c>
      <c r="E129" s="50">
        <v>0</v>
      </c>
    </row>
    <row r="130" spans="1:5" x14ac:dyDescent="0.25">
      <c r="A130" s="47">
        <v>110254</v>
      </c>
      <c r="B130" s="48" t="s">
        <v>202</v>
      </c>
      <c r="C130" s="49">
        <v>1.9915</v>
      </c>
      <c r="D130" s="48" t="s">
        <v>73</v>
      </c>
      <c r="E130" s="50">
        <v>0</v>
      </c>
    </row>
    <row r="131" spans="1:5" x14ac:dyDescent="0.25">
      <c r="A131" s="47">
        <v>110261</v>
      </c>
      <c r="B131" s="48" t="s">
        <v>203</v>
      </c>
      <c r="C131" s="49">
        <v>3.8018999999999998</v>
      </c>
      <c r="D131" s="48" t="s">
        <v>73</v>
      </c>
      <c r="E131" s="50">
        <v>1000</v>
      </c>
    </row>
    <row r="132" spans="1:5" x14ac:dyDescent="0.25">
      <c r="A132" s="47">
        <v>110322</v>
      </c>
      <c r="B132" s="48" t="s">
        <v>204</v>
      </c>
      <c r="C132" s="49">
        <v>4.0589000000000004</v>
      </c>
      <c r="D132" s="48" t="s">
        <v>73</v>
      </c>
      <c r="E132" s="50">
        <v>950</v>
      </c>
    </row>
    <row r="133" spans="1:5" x14ac:dyDescent="0.25">
      <c r="A133" s="47">
        <v>110346</v>
      </c>
      <c r="B133" s="48" t="s">
        <v>205</v>
      </c>
      <c r="C133" s="49">
        <v>4.5056000000000003</v>
      </c>
      <c r="D133" s="48" t="s">
        <v>73</v>
      </c>
      <c r="E133" s="50">
        <v>950</v>
      </c>
    </row>
    <row r="134" spans="1:5" x14ac:dyDescent="0.25">
      <c r="A134" s="47">
        <v>110348</v>
      </c>
      <c r="B134" s="48" t="s">
        <v>206</v>
      </c>
      <c r="C134" s="49">
        <v>3.6528999999999998</v>
      </c>
      <c r="D134" s="48" t="s">
        <v>73</v>
      </c>
      <c r="E134" s="50">
        <v>950</v>
      </c>
    </row>
    <row r="135" spans="1:5" x14ac:dyDescent="0.25">
      <c r="A135" s="47">
        <v>110349</v>
      </c>
      <c r="B135" s="48" t="s">
        <v>207</v>
      </c>
      <c r="C135" s="49">
        <v>4.1413000000000002</v>
      </c>
      <c r="D135" s="48" t="s">
        <v>73</v>
      </c>
      <c r="E135" s="50">
        <v>950</v>
      </c>
    </row>
    <row r="136" spans="1:5" x14ac:dyDescent="0.25">
      <c r="A136" s="47">
        <v>110361</v>
      </c>
      <c r="B136" s="48" t="s">
        <v>208</v>
      </c>
      <c r="C136" s="49">
        <v>0.70399999999999996</v>
      </c>
      <c r="D136" s="48" t="s">
        <v>73</v>
      </c>
      <c r="E136" s="50">
        <v>1400</v>
      </c>
    </row>
    <row r="137" spans="1:5" x14ac:dyDescent="0.25">
      <c r="A137" s="47">
        <v>110381</v>
      </c>
      <c r="B137" s="48" t="s">
        <v>209</v>
      </c>
      <c r="C137" s="49">
        <v>0.60499999999999998</v>
      </c>
      <c r="D137" s="48" t="s">
        <v>73</v>
      </c>
      <c r="E137" s="50">
        <v>0</v>
      </c>
    </row>
    <row r="138" spans="1:5" x14ac:dyDescent="0.25">
      <c r="A138" s="47">
        <v>110393</v>
      </c>
      <c r="B138" s="48" t="s">
        <v>210</v>
      </c>
      <c r="C138" s="49">
        <v>1.117</v>
      </c>
      <c r="D138" s="48" t="s">
        <v>73</v>
      </c>
      <c r="E138" s="50">
        <v>2100</v>
      </c>
    </row>
    <row r="139" spans="1:5" x14ac:dyDescent="0.25">
      <c r="A139" s="47">
        <v>110394</v>
      </c>
      <c r="B139" s="48" t="s">
        <v>211</v>
      </c>
      <c r="C139" s="49">
        <v>0.96179999999999999</v>
      </c>
      <c r="D139" s="48" t="s">
        <v>73</v>
      </c>
      <c r="E139" s="50">
        <v>1500</v>
      </c>
    </row>
    <row r="140" spans="1:5" x14ac:dyDescent="0.25">
      <c r="A140" s="47">
        <v>110396</v>
      </c>
      <c r="B140" s="48" t="s">
        <v>212</v>
      </c>
      <c r="C140" s="49">
        <v>3.2334000000000001</v>
      </c>
      <c r="D140" s="48" t="s">
        <v>73</v>
      </c>
      <c r="E140" s="50">
        <v>1680</v>
      </c>
    </row>
    <row r="141" spans="1:5" x14ac:dyDescent="0.25">
      <c r="A141" s="47">
        <v>110398</v>
      </c>
      <c r="B141" s="48" t="s">
        <v>213</v>
      </c>
      <c r="C141" s="49">
        <v>1.7042999999999999</v>
      </c>
      <c r="D141" s="48" t="s">
        <v>73</v>
      </c>
      <c r="E141" s="50">
        <v>2860</v>
      </c>
    </row>
    <row r="142" spans="1:5" x14ac:dyDescent="0.25">
      <c r="A142" s="47">
        <v>110400</v>
      </c>
      <c r="B142" s="48" t="s">
        <v>214</v>
      </c>
      <c r="C142" s="49">
        <v>1.6568000000000001</v>
      </c>
      <c r="D142" s="48" t="s">
        <v>73</v>
      </c>
      <c r="E142" s="50">
        <v>4900</v>
      </c>
    </row>
    <row r="143" spans="1:5" x14ac:dyDescent="0.25">
      <c r="A143" s="47">
        <v>110401</v>
      </c>
      <c r="B143" s="48" t="s">
        <v>215</v>
      </c>
      <c r="C143" s="49">
        <v>1.6646000000000001</v>
      </c>
      <c r="D143" s="48" t="s">
        <v>73</v>
      </c>
      <c r="E143" s="50">
        <v>4900</v>
      </c>
    </row>
    <row r="144" spans="1:5" x14ac:dyDescent="0.25">
      <c r="A144" s="47">
        <v>110402</v>
      </c>
      <c r="B144" s="48" t="s">
        <v>216</v>
      </c>
      <c r="C144" s="49">
        <v>1.6691</v>
      </c>
      <c r="D144" s="48" t="s">
        <v>73</v>
      </c>
      <c r="E144" s="50">
        <v>4900</v>
      </c>
    </row>
    <row r="145" spans="1:5" x14ac:dyDescent="0.25">
      <c r="A145" s="47">
        <v>110425</v>
      </c>
      <c r="B145" s="48" t="s">
        <v>217</v>
      </c>
      <c r="C145" s="49">
        <v>0.90739999999999998</v>
      </c>
      <c r="D145" s="48" t="s">
        <v>73</v>
      </c>
      <c r="E145" s="50">
        <v>1902</v>
      </c>
    </row>
    <row r="146" spans="1:5" x14ac:dyDescent="0.25">
      <c r="A146" s="47">
        <v>110462</v>
      </c>
      <c r="B146" s="48" t="s">
        <v>218</v>
      </c>
      <c r="C146" s="49">
        <v>2.3161</v>
      </c>
      <c r="D146" s="48" t="s">
        <v>73</v>
      </c>
      <c r="E146" s="50">
        <v>1300</v>
      </c>
    </row>
    <row r="147" spans="1:5" x14ac:dyDescent="0.25">
      <c r="A147" s="47">
        <v>110473</v>
      </c>
      <c r="B147" s="48" t="s">
        <v>219</v>
      </c>
      <c r="C147" s="49">
        <v>1.8322000000000001</v>
      </c>
      <c r="D147" s="48" t="s">
        <v>73</v>
      </c>
      <c r="E147" s="50">
        <v>1134</v>
      </c>
    </row>
    <row r="148" spans="1:5" x14ac:dyDescent="0.25">
      <c r="A148" s="47">
        <v>110480</v>
      </c>
      <c r="B148" s="48" t="s">
        <v>220</v>
      </c>
      <c r="C148" s="49">
        <v>0.60519999999999996</v>
      </c>
      <c r="D148" s="48" t="s">
        <v>73</v>
      </c>
      <c r="E148" s="50">
        <v>1320</v>
      </c>
    </row>
    <row r="149" spans="1:5" x14ac:dyDescent="0.25">
      <c r="A149" s="47">
        <v>110482</v>
      </c>
      <c r="B149" s="48" t="s">
        <v>221</v>
      </c>
      <c r="C149" s="49">
        <v>0.35039999999999999</v>
      </c>
      <c r="D149" s="48" t="s">
        <v>73</v>
      </c>
      <c r="E149" s="50">
        <v>864</v>
      </c>
    </row>
    <row r="150" spans="1:5" x14ac:dyDescent="0.25">
      <c r="A150" s="47">
        <v>110483</v>
      </c>
      <c r="B150" s="48" t="s">
        <v>222</v>
      </c>
      <c r="C150" s="49">
        <v>0.77159999999999995</v>
      </c>
      <c r="D150" s="48" t="s">
        <v>73</v>
      </c>
      <c r="E150" s="50">
        <v>864</v>
      </c>
    </row>
    <row r="151" spans="1:5" x14ac:dyDescent="0.25">
      <c r="A151" s="47">
        <v>110501</v>
      </c>
      <c r="B151" s="48" t="s">
        <v>223</v>
      </c>
      <c r="C151" s="49">
        <v>2.3111000000000002</v>
      </c>
      <c r="D151" s="48" t="s">
        <v>73</v>
      </c>
      <c r="E151" s="50">
        <v>2000</v>
      </c>
    </row>
    <row r="152" spans="1:5" x14ac:dyDescent="0.25">
      <c r="A152" s="47">
        <v>110504</v>
      </c>
      <c r="B152" s="48" t="s">
        <v>224</v>
      </c>
      <c r="C152" s="49">
        <v>2.1865999999999999</v>
      </c>
      <c r="D152" s="48" t="s">
        <v>73</v>
      </c>
      <c r="E152" s="50">
        <v>1400</v>
      </c>
    </row>
    <row r="153" spans="1:5" x14ac:dyDescent="0.25">
      <c r="A153" s="47">
        <v>110506</v>
      </c>
      <c r="B153" s="48" t="s">
        <v>225</v>
      </c>
      <c r="C153" s="49">
        <v>2.246</v>
      </c>
      <c r="D153" s="48" t="s">
        <v>73</v>
      </c>
      <c r="E153" s="50">
        <v>2000</v>
      </c>
    </row>
    <row r="154" spans="1:5" x14ac:dyDescent="0.25">
      <c r="A154" s="47">
        <v>110520</v>
      </c>
      <c r="B154" s="48" t="s">
        <v>226</v>
      </c>
      <c r="C154" s="49">
        <v>2.3681000000000001</v>
      </c>
      <c r="D154" s="48" t="s">
        <v>73</v>
      </c>
      <c r="E154" s="50">
        <v>1890</v>
      </c>
    </row>
    <row r="155" spans="1:5" x14ac:dyDescent="0.25">
      <c r="A155" s="47">
        <v>110541</v>
      </c>
      <c r="B155" s="48" t="s">
        <v>227</v>
      </c>
      <c r="C155" s="49">
        <v>0.59230000000000005</v>
      </c>
      <c r="D155" s="48" t="s">
        <v>73</v>
      </c>
      <c r="E155" s="50">
        <v>912</v>
      </c>
    </row>
    <row r="156" spans="1:5" x14ac:dyDescent="0.25">
      <c r="A156" s="47">
        <v>110543</v>
      </c>
      <c r="B156" s="48" t="s">
        <v>228</v>
      </c>
      <c r="C156" s="49">
        <v>0.56699999999999995</v>
      </c>
      <c r="D156" s="48" t="s">
        <v>73</v>
      </c>
      <c r="E156" s="50">
        <v>924</v>
      </c>
    </row>
    <row r="157" spans="1:5" x14ac:dyDescent="0.25">
      <c r="A157" s="47">
        <v>110554</v>
      </c>
      <c r="B157" s="48" t="s">
        <v>229</v>
      </c>
      <c r="C157" s="49">
        <v>3.2016</v>
      </c>
      <c r="D157" s="48" t="s">
        <v>73</v>
      </c>
      <c r="E157" s="50">
        <v>1000</v>
      </c>
    </row>
    <row r="158" spans="1:5" x14ac:dyDescent="0.25">
      <c r="A158" s="47">
        <v>110562</v>
      </c>
      <c r="B158" s="48" t="s">
        <v>230</v>
      </c>
      <c r="C158" s="49">
        <v>0.76990000000000003</v>
      </c>
      <c r="D158" s="48" t="s">
        <v>73</v>
      </c>
      <c r="E158" s="50">
        <v>1320</v>
      </c>
    </row>
    <row r="159" spans="1:5" x14ac:dyDescent="0.25">
      <c r="A159" s="47">
        <v>110601</v>
      </c>
      <c r="B159" s="48" t="s">
        <v>231</v>
      </c>
      <c r="C159" s="49">
        <v>1.7779</v>
      </c>
      <c r="D159" s="48" t="s">
        <v>73</v>
      </c>
      <c r="E159" s="50">
        <v>0</v>
      </c>
    </row>
    <row r="160" spans="1:5" x14ac:dyDescent="0.25">
      <c r="A160" s="47">
        <v>110623</v>
      </c>
      <c r="B160" s="48" t="s">
        <v>232</v>
      </c>
      <c r="C160" s="49">
        <v>1.3547</v>
      </c>
      <c r="D160" s="48" t="s">
        <v>73</v>
      </c>
      <c r="E160" s="50">
        <v>1320</v>
      </c>
    </row>
    <row r="161" spans="1:5" x14ac:dyDescent="0.25">
      <c r="A161" s="47">
        <v>110624</v>
      </c>
      <c r="B161" s="48" t="s">
        <v>233</v>
      </c>
      <c r="C161" s="49">
        <v>1.0461</v>
      </c>
      <c r="D161" s="48" t="s">
        <v>73</v>
      </c>
      <c r="E161" s="50">
        <v>1320</v>
      </c>
    </row>
    <row r="162" spans="1:5" x14ac:dyDescent="0.25">
      <c r="A162" s="47">
        <v>110630</v>
      </c>
      <c r="B162" s="48" t="s">
        <v>234</v>
      </c>
      <c r="C162" s="49">
        <v>0.7954</v>
      </c>
      <c r="D162" s="48" t="s">
        <v>73</v>
      </c>
      <c r="E162" s="50">
        <v>800</v>
      </c>
    </row>
    <row r="163" spans="1:5" x14ac:dyDescent="0.25">
      <c r="A163" s="47">
        <v>110700</v>
      </c>
      <c r="B163" s="48" t="s">
        <v>235</v>
      </c>
      <c r="C163" s="49">
        <v>0.64400000000000002</v>
      </c>
      <c r="D163" s="48" t="s">
        <v>73</v>
      </c>
      <c r="E163" s="50">
        <v>0</v>
      </c>
    </row>
    <row r="164" spans="1:5" x14ac:dyDescent="0.25">
      <c r="A164" s="47">
        <v>110711</v>
      </c>
      <c r="B164" s="48" t="s">
        <v>236</v>
      </c>
      <c r="C164" s="49">
        <v>5.1807999999999996</v>
      </c>
      <c r="D164" s="48" t="s">
        <v>73</v>
      </c>
      <c r="E164" s="50">
        <v>950</v>
      </c>
    </row>
    <row r="165" spans="1:5" x14ac:dyDescent="0.25">
      <c r="A165" s="47">
        <v>110721</v>
      </c>
      <c r="B165" s="48" t="s">
        <v>237</v>
      </c>
      <c r="C165" s="49">
        <v>1.4496</v>
      </c>
      <c r="D165" s="48" t="s">
        <v>73</v>
      </c>
      <c r="E165" s="50">
        <v>1320</v>
      </c>
    </row>
    <row r="166" spans="1:5" x14ac:dyDescent="0.25">
      <c r="A166" s="47">
        <v>110723</v>
      </c>
      <c r="B166" s="48" t="s">
        <v>238</v>
      </c>
      <c r="C166" s="49">
        <v>2.2238000000000002</v>
      </c>
      <c r="D166" s="48" t="s">
        <v>73</v>
      </c>
      <c r="E166" s="50">
        <v>1500</v>
      </c>
    </row>
    <row r="167" spans="1:5" x14ac:dyDescent="0.25">
      <c r="A167" s="47">
        <v>110724</v>
      </c>
      <c r="B167" s="48" t="s">
        <v>239</v>
      </c>
      <c r="C167" s="49">
        <v>1.6181000000000001</v>
      </c>
      <c r="D167" s="48" t="s">
        <v>73</v>
      </c>
      <c r="E167" s="50">
        <v>1320</v>
      </c>
    </row>
    <row r="168" spans="1:5" x14ac:dyDescent="0.25">
      <c r="A168" s="47">
        <v>110730</v>
      </c>
      <c r="B168" s="48" t="s">
        <v>240</v>
      </c>
      <c r="C168" s="49">
        <v>2.2993999999999999</v>
      </c>
      <c r="D168" s="48" t="s">
        <v>73</v>
      </c>
      <c r="E168" s="50">
        <v>1000</v>
      </c>
    </row>
    <row r="169" spans="1:5" x14ac:dyDescent="0.25">
      <c r="A169" s="47">
        <v>110763</v>
      </c>
      <c r="B169" s="48" t="s">
        <v>241</v>
      </c>
      <c r="C169" s="49">
        <v>0.89810000000000001</v>
      </c>
      <c r="D169" s="48" t="s">
        <v>73</v>
      </c>
      <c r="E169" s="50">
        <v>1320</v>
      </c>
    </row>
    <row r="170" spans="1:5" x14ac:dyDescent="0.25">
      <c r="A170" s="47">
        <v>110844</v>
      </c>
      <c r="B170" s="48" t="s">
        <v>242</v>
      </c>
      <c r="C170" s="49">
        <v>0.90159999999999996</v>
      </c>
      <c r="D170" s="48" t="s">
        <v>73</v>
      </c>
      <c r="E170" s="50">
        <v>1320</v>
      </c>
    </row>
    <row r="171" spans="1:5" x14ac:dyDescent="0.25">
      <c r="A171" s="47">
        <v>110845</v>
      </c>
      <c r="B171" s="48" t="s">
        <v>243</v>
      </c>
      <c r="C171" s="49">
        <v>1.3247</v>
      </c>
      <c r="D171" s="48" t="s">
        <v>73</v>
      </c>
      <c r="E171" s="50">
        <v>1600</v>
      </c>
    </row>
    <row r="172" spans="1:5" x14ac:dyDescent="0.25">
      <c r="A172" s="47">
        <v>110846</v>
      </c>
      <c r="B172" s="48" t="s">
        <v>244</v>
      </c>
      <c r="C172" s="49">
        <v>1.5384</v>
      </c>
      <c r="D172" s="48" t="s">
        <v>73</v>
      </c>
      <c r="E172" s="50">
        <v>1320</v>
      </c>
    </row>
    <row r="173" spans="1:5" x14ac:dyDescent="0.25">
      <c r="A173" s="47">
        <v>110851</v>
      </c>
      <c r="B173" s="48" t="s">
        <v>245</v>
      </c>
      <c r="C173" s="49">
        <v>2.4740000000000002</v>
      </c>
      <c r="D173" s="48" t="s">
        <v>73</v>
      </c>
      <c r="E173" s="50">
        <v>950</v>
      </c>
    </row>
    <row r="174" spans="1:5" x14ac:dyDescent="0.25">
      <c r="A174" s="47">
        <v>110854</v>
      </c>
      <c r="B174" s="48" t="s">
        <v>246</v>
      </c>
      <c r="C174" s="49">
        <v>1.9185000000000001</v>
      </c>
      <c r="D174" s="48" t="s">
        <v>73</v>
      </c>
      <c r="E174" s="50">
        <v>3780</v>
      </c>
    </row>
    <row r="175" spans="1:5" x14ac:dyDescent="0.25">
      <c r="A175" s="47">
        <v>110855</v>
      </c>
      <c r="B175" s="48" t="s">
        <v>247</v>
      </c>
      <c r="C175" s="49">
        <v>0.22359999999999999</v>
      </c>
      <c r="D175" s="48" t="s">
        <v>73</v>
      </c>
      <c r="E175" s="50">
        <v>800</v>
      </c>
    </row>
    <row r="176" spans="1:5" x14ac:dyDescent="0.25">
      <c r="A176" s="47">
        <v>110857</v>
      </c>
      <c r="B176" s="48" t="s">
        <v>248</v>
      </c>
      <c r="C176" s="49">
        <v>0.27</v>
      </c>
      <c r="D176" s="48" t="s">
        <v>73</v>
      </c>
      <c r="E176" s="50">
        <v>1000</v>
      </c>
    </row>
    <row r="177" spans="1:5" x14ac:dyDescent="0.25">
      <c r="A177" s="47">
        <v>110859</v>
      </c>
      <c r="B177" s="48" t="s">
        <v>249</v>
      </c>
      <c r="C177" s="49">
        <v>1.6478999999999999</v>
      </c>
      <c r="D177" s="48" t="s">
        <v>73</v>
      </c>
      <c r="E177" s="50">
        <v>1400</v>
      </c>
    </row>
    <row r="178" spans="1:5" x14ac:dyDescent="0.25">
      <c r="A178" s="47">
        <v>110860</v>
      </c>
      <c r="B178" s="48" t="s">
        <v>250</v>
      </c>
      <c r="C178" s="49">
        <v>1.5369999999999999</v>
      </c>
      <c r="D178" s="48" t="s">
        <v>73</v>
      </c>
      <c r="E178" s="50">
        <v>1320</v>
      </c>
    </row>
    <row r="179" spans="1:5" x14ac:dyDescent="0.25">
      <c r="A179" s="47">
        <v>110872</v>
      </c>
      <c r="B179" s="48" t="s">
        <v>251</v>
      </c>
      <c r="C179" s="49">
        <v>1.8174999999999999</v>
      </c>
      <c r="D179" s="48" t="s">
        <v>73</v>
      </c>
      <c r="E179" s="50">
        <v>1320</v>
      </c>
    </row>
    <row r="180" spans="1:5" x14ac:dyDescent="0.25">
      <c r="A180" s="47">
        <v>110910</v>
      </c>
      <c r="B180" s="48" t="s">
        <v>252</v>
      </c>
      <c r="C180" s="49">
        <v>3.1286999999999998</v>
      </c>
      <c r="D180" s="48" t="s">
        <v>73</v>
      </c>
      <c r="E180" s="50">
        <v>1000</v>
      </c>
    </row>
    <row r="181" spans="1:5" x14ac:dyDescent="0.25">
      <c r="A181" s="47">
        <v>110911</v>
      </c>
      <c r="B181" s="48" t="s">
        <v>253</v>
      </c>
      <c r="C181" s="49">
        <v>2.7541000000000002</v>
      </c>
      <c r="D181" s="48" t="s">
        <v>73</v>
      </c>
      <c r="E181" s="50">
        <v>1000</v>
      </c>
    </row>
    <row r="182" spans="1:5" x14ac:dyDescent="0.25">
      <c r="A182" s="47">
        <v>110921</v>
      </c>
      <c r="B182" s="48" t="s">
        <v>254</v>
      </c>
      <c r="C182" s="49">
        <v>2.76</v>
      </c>
      <c r="D182" s="48" t="s">
        <v>73</v>
      </c>
      <c r="E182" s="50">
        <v>1300</v>
      </c>
    </row>
    <row r="183" spans="1:5" x14ac:dyDescent="0.25">
      <c r="A183" s="47">
        <v>110931</v>
      </c>
      <c r="B183" s="48" t="s">
        <v>255</v>
      </c>
      <c r="C183" s="49">
        <v>2.0794000000000001</v>
      </c>
      <c r="D183" s="48" t="s">
        <v>73</v>
      </c>
      <c r="E183" s="50">
        <v>1584</v>
      </c>
    </row>
    <row r="184" spans="1:5" x14ac:dyDescent="0.25">
      <c r="A184" s="47">
        <v>111052</v>
      </c>
      <c r="B184" s="48" t="s">
        <v>256</v>
      </c>
      <c r="C184" s="49">
        <v>0.65039999999999998</v>
      </c>
      <c r="D184" s="48" t="s">
        <v>73</v>
      </c>
      <c r="E184" s="50">
        <v>1620</v>
      </c>
    </row>
    <row r="185" spans="1:5" x14ac:dyDescent="0.25">
      <c r="A185" s="47">
        <v>111053</v>
      </c>
      <c r="B185" s="48" t="s">
        <v>257</v>
      </c>
      <c r="C185" s="49">
        <v>0.78769999999999996</v>
      </c>
      <c r="D185" s="48" t="s">
        <v>73</v>
      </c>
      <c r="E185" s="50">
        <v>1320</v>
      </c>
    </row>
    <row r="186" spans="1:5" x14ac:dyDescent="0.25">
      <c r="A186" s="47">
        <v>111054</v>
      </c>
      <c r="B186" s="48" t="s">
        <v>258</v>
      </c>
      <c r="C186" s="49">
        <v>0.87029999999999996</v>
      </c>
      <c r="D186" s="48" t="s">
        <v>73</v>
      </c>
      <c r="E186" s="50">
        <v>1620</v>
      </c>
    </row>
    <row r="187" spans="1:5" x14ac:dyDescent="0.25">
      <c r="A187" s="47">
        <v>111110</v>
      </c>
      <c r="B187" s="48" t="s">
        <v>259</v>
      </c>
      <c r="C187" s="49">
        <v>2.6718999999999999</v>
      </c>
      <c r="D187" s="48" t="s">
        <v>73</v>
      </c>
      <c r="E187" s="50">
        <v>3120</v>
      </c>
    </row>
    <row r="188" spans="1:5" x14ac:dyDescent="0.25">
      <c r="A188" s="47">
        <v>111220</v>
      </c>
      <c r="B188" s="48" t="s">
        <v>260</v>
      </c>
      <c r="C188" s="49">
        <v>2.5992999999999999</v>
      </c>
      <c r="D188" s="48" t="s">
        <v>73</v>
      </c>
      <c r="E188" s="50">
        <v>1940</v>
      </c>
    </row>
    <row r="189" spans="1:5" x14ac:dyDescent="0.25">
      <c r="A189" s="47">
        <v>111230</v>
      </c>
      <c r="B189" s="48" t="s">
        <v>261</v>
      </c>
      <c r="C189" s="49">
        <v>0.90510000000000002</v>
      </c>
      <c r="D189" s="48" t="s">
        <v>73</v>
      </c>
      <c r="E189" s="50">
        <v>1320</v>
      </c>
    </row>
    <row r="190" spans="1:5" x14ac:dyDescent="0.25">
      <c r="A190" s="47">
        <v>111361</v>
      </c>
      <c r="B190" s="48" t="s">
        <v>262</v>
      </c>
      <c r="C190" s="49">
        <v>1.9938</v>
      </c>
      <c r="D190" s="48" t="s">
        <v>73</v>
      </c>
      <c r="E190" s="50">
        <v>950</v>
      </c>
    </row>
    <row r="191" spans="1:5" x14ac:dyDescent="0.25">
      <c r="A191" s="47">
        <v>111643</v>
      </c>
      <c r="B191" s="48" t="s">
        <v>263</v>
      </c>
      <c r="C191" s="49">
        <v>5.1619999999999999</v>
      </c>
      <c r="D191" s="48" t="s">
        <v>73</v>
      </c>
      <c r="E191" s="50">
        <v>1584</v>
      </c>
    </row>
    <row r="192" spans="1:5" x14ac:dyDescent="0.25">
      <c r="A192" s="47">
        <v>111750</v>
      </c>
      <c r="B192" s="48" t="s">
        <v>264</v>
      </c>
      <c r="C192" s="49">
        <v>1.7175</v>
      </c>
      <c r="D192" s="48" t="s">
        <v>73</v>
      </c>
      <c r="E192" s="50">
        <v>2940</v>
      </c>
    </row>
    <row r="193" spans="1:5" x14ac:dyDescent="0.25">
      <c r="A193" s="47">
        <v>111751</v>
      </c>
      <c r="B193" s="48" t="s">
        <v>265</v>
      </c>
      <c r="C193" s="49">
        <v>1.9724999999999999</v>
      </c>
      <c r="D193" s="48" t="s">
        <v>73</v>
      </c>
      <c r="E193" s="50">
        <v>1470</v>
      </c>
    </row>
    <row r="194" spans="1:5" x14ac:dyDescent="0.25">
      <c r="A194" s="47">
        <v>111761</v>
      </c>
      <c r="B194" s="48" t="s">
        <v>266</v>
      </c>
      <c r="C194" s="49">
        <v>2.9649999999999999</v>
      </c>
      <c r="D194" s="48" t="s">
        <v>73</v>
      </c>
      <c r="E194" s="50">
        <v>950</v>
      </c>
    </row>
    <row r="195" spans="1:5" x14ac:dyDescent="0.25">
      <c r="A195" s="47">
        <v>111791</v>
      </c>
      <c r="B195" s="48" t="s">
        <v>267</v>
      </c>
      <c r="C195" s="49">
        <v>1.8444</v>
      </c>
      <c r="D195" s="48" t="s">
        <v>73</v>
      </c>
      <c r="E195" s="50">
        <v>0</v>
      </c>
    </row>
    <row r="196" spans="1:5" x14ac:dyDescent="0.25">
      <c r="A196" s="51" t="s">
        <v>268</v>
      </c>
      <c r="B196" s="48" t="s">
        <v>269</v>
      </c>
      <c r="C196" s="49">
        <v>1.5484</v>
      </c>
      <c r="D196" s="48" t="s">
        <v>73</v>
      </c>
      <c r="E196" s="50">
        <v>0</v>
      </c>
    </row>
    <row r="197" spans="1:5" x14ac:dyDescent="0.25">
      <c r="A197" s="51" t="s">
        <v>270</v>
      </c>
      <c r="B197" s="48" t="s">
        <v>269</v>
      </c>
      <c r="C197" s="49">
        <v>1.5484</v>
      </c>
      <c r="D197" s="48" t="s">
        <v>73</v>
      </c>
      <c r="E197" s="50">
        <v>0</v>
      </c>
    </row>
    <row r="198" spans="1:5" x14ac:dyDescent="0.25">
      <c r="A198" s="52" t="s">
        <v>271</v>
      </c>
      <c r="B198" s="48" t="s">
        <v>272</v>
      </c>
      <c r="C198" s="49">
        <v>1.4903</v>
      </c>
      <c r="D198" s="48" t="s">
        <v>73</v>
      </c>
      <c r="E198" s="50">
        <v>0</v>
      </c>
    </row>
    <row r="199" spans="1:5" x14ac:dyDescent="0.25">
      <c r="A199" s="52" t="s">
        <v>273</v>
      </c>
      <c r="B199" s="48" t="s">
        <v>272</v>
      </c>
      <c r="C199" s="49">
        <v>1.4903</v>
      </c>
      <c r="D199" s="48" t="s">
        <v>73</v>
      </c>
      <c r="E199" s="50">
        <v>0</v>
      </c>
    </row>
    <row r="200" spans="1:5" x14ac:dyDescent="0.25">
      <c r="A200" s="47"/>
    </row>
    <row r="201" spans="1:5" x14ac:dyDescent="0.25">
      <c r="A201" s="47"/>
    </row>
    <row r="202" spans="1:5" x14ac:dyDescent="0.25">
      <c r="A202" s="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Eggs</vt:lpstr>
      <vt:lpstr>25-26</vt:lpstr>
    </vt:vector>
  </TitlesOfParts>
  <Company>School District of Philadelphia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Anne Keegan (Food Services Admin &amp; Support)</dc:creator>
  <cp:lastModifiedBy>Elizabeth Keegan (Food Services Admin &amp; Support)</cp:lastModifiedBy>
  <dcterms:created xsi:type="dcterms:W3CDTF">2024-01-15T04:22:24Z</dcterms:created>
  <dcterms:modified xsi:type="dcterms:W3CDTF">2025-01-21T15:33:04Z</dcterms:modified>
</cp:coreProperties>
</file>